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640" windowHeight="11820" activeTab="5"/>
  </bookViews>
  <sheets>
    <sheet name="data_rate" sheetId="1" r:id="rId1"/>
    <sheet name="recv_data_rate" sheetId="2" r:id="rId2"/>
    <sheet name="time_per_frame" sheetId="3" r:id="rId3"/>
    <sheet name="recv_wire_rate" sheetId="4" r:id="rId4"/>
    <sheet name="theory" sheetId="5" r:id="rId5"/>
    <sheet name="theory - wire_rate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">
    <font>
      <sz val="8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  <font>
      <sz val="6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data rate</a:t>
            </a:r>
          </a:p>
        </c:rich>
      </c:tx>
      <c:layout/>
      <c:spPr>
        <a:noFill/>
        <a:ln>
          <a:noFill/>
        </a:ln>
      </c:spPr>
    </c:title>
    <c:view3D>
      <c:rotX val="20"/>
      <c:rotY val="14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data_rate!$B$1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data_rate!$C$1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data_rate!$D$1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data_rate!$D$2:$D$16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data_rate!$E$1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data_rate!$E$2:$E$16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data_rate!$F$1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data_rate!$F$2:$F$16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data_rate!$G$1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data_rate!$G$2:$G$16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data_rate!$H$1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data_rate!$H$2:$H$16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tx>
            <c:strRef>
              <c:f>data_rate!$I$1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data_rate!$I$2:$I$16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8"/>
          <c:order val="8"/>
          <c:tx>
            <c:strRef>
              <c:f>data_rate!$J$1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data_rate!$J$2:$J$16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9"/>
          <c:order val="9"/>
          <c:tx>
            <c:strRef>
              <c:f>data_rate!$K$1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data_rate!$K$2:$K$16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735742"/>
        <c:axId val="51621679"/>
        <c:axId val="61941928"/>
      </c:surface3DChart>
      <c:catAx>
        <c:axId val="573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621679"/>
        <c:crosses val="autoZero"/>
        <c:auto val="1"/>
        <c:lblOffset val="100"/>
        <c:noMultiLvlLbl val="0"/>
      </c:catAx>
      <c:valAx>
        <c:axId val="51621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5742"/>
        <c:crossesAt val="1"/>
        <c:crossBetween val="between"/>
        <c:dispUnits/>
      </c:valAx>
      <c:serAx>
        <c:axId val="6194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62167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Recv data rate</a:t>
            </a:r>
          </a:p>
        </c:rich>
      </c:tx>
      <c:layout/>
      <c:spPr>
        <a:noFill/>
        <a:ln>
          <a:noFill/>
        </a:ln>
      </c:spPr>
    </c:title>
    <c:view3D>
      <c:rotX val="20"/>
      <c:rotY val="14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recv_data_rate!$B$1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recv_data_rate!$C$1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recv_data_rate!$C$2:$C$16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recv_data_rate!$D$1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recv_data_rate!$D$2:$D$16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recv_data_rate!$E$1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recv_data_rate!$E$2:$E$16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recv_data_rate!$F$1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recv_data_rate!$F$2:$F$16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recv_data_rate!$G$1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recv_data_rate!$G$2:$G$16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recv_data_rate!$H$1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recv_data_rate!$H$2:$H$16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tx>
            <c:strRef>
              <c:f>recv_data_rate!$I$1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recv_data_rate!$I$2:$I$16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8"/>
          <c:order val="8"/>
          <c:tx>
            <c:strRef>
              <c:f>recv_data_rate!$J$1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recv_data_rate!$J$2:$J$16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9"/>
          <c:order val="9"/>
          <c:tx>
            <c:strRef>
              <c:f>recv_data_rate!$K$1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recv_data_rate!$A$2:$A$16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recv_data_rate!$K$2:$K$16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0606441"/>
        <c:axId val="51240242"/>
        <c:axId val="58508995"/>
      </c:surface3DChart>
      <c:catAx>
        <c:axId val="20606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06441"/>
        <c:crossesAt val="1"/>
        <c:crossBetween val="between"/>
        <c:dispUnits/>
      </c:valAx>
      <c:serAx>
        <c:axId val="5850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24024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time per frame</a:t>
            </a:r>
          </a:p>
        </c:rich>
      </c:tx>
      <c:layout/>
      <c:spPr>
        <a:noFill/>
        <a:ln>
          <a:noFill/>
        </a:ln>
      </c:spPr>
    </c:title>
    <c:view3D>
      <c:rotX val="25"/>
      <c:rotY val="4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time_per_frame!$B$1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time_per_frame!$B$2:$B$16</c:f>
              <c:numCache/>
            </c:numRef>
          </c:val>
        </c:ser>
        <c:ser>
          <c:idx val="1"/>
          <c:order val="1"/>
          <c:tx>
            <c:strRef>
              <c:f>time_per_frame!$C$1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time_per_frame!$C$2:$C$16</c:f>
              <c:numCache/>
            </c:numRef>
          </c:val>
        </c:ser>
        <c:ser>
          <c:idx val="2"/>
          <c:order val="2"/>
          <c:tx>
            <c:strRef>
              <c:f>time_per_frame!$D$1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time_per_frame!$D$2:$D$16</c:f>
              <c:numCache/>
            </c:numRef>
          </c:val>
        </c:ser>
        <c:ser>
          <c:idx val="3"/>
          <c:order val="3"/>
          <c:tx>
            <c:strRef>
              <c:f>time_per_frame!$E$1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time_per_frame!$E$2:$E$16</c:f>
              <c:numCache/>
            </c:numRef>
          </c:val>
        </c:ser>
        <c:ser>
          <c:idx val="4"/>
          <c:order val="4"/>
          <c:tx>
            <c:strRef>
              <c:f>time_per_frame!$F$1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time_per_frame!$F$2:$F$16</c:f>
              <c:numCache/>
            </c:numRef>
          </c:val>
        </c:ser>
        <c:ser>
          <c:idx val="5"/>
          <c:order val="5"/>
          <c:tx>
            <c:strRef>
              <c:f>time_per_frame!$G$1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time_per_frame!$G$2:$G$16</c:f>
              <c:numCache/>
            </c:numRef>
          </c:val>
        </c:ser>
        <c:ser>
          <c:idx val="6"/>
          <c:order val="6"/>
          <c:tx>
            <c:strRef>
              <c:f>time_per_frame!$H$1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time_per_frame!$H$2:$H$16</c:f>
              <c:numCache/>
            </c:numRef>
          </c:val>
        </c:ser>
        <c:ser>
          <c:idx val="7"/>
          <c:order val="7"/>
          <c:tx>
            <c:strRef>
              <c:f>time_per_frame!$I$1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time_per_frame!$I$2:$I$16</c:f>
              <c:numCache/>
            </c:numRef>
          </c:val>
        </c:ser>
        <c:ser>
          <c:idx val="8"/>
          <c:order val="8"/>
          <c:tx>
            <c:strRef>
              <c:f>time_per_frame!$J$1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time_per_frame!$J$2:$J$16</c:f>
              <c:numCache/>
            </c:numRef>
          </c:val>
        </c:ser>
        <c:ser>
          <c:idx val="9"/>
          <c:order val="9"/>
          <c:tx>
            <c:strRef>
              <c:f>time_per_frame!$K$1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time_per_frame!$A$2:$A$16</c:f>
              <c:numCache/>
            </c:numRef>
          </c:cat>
          <c:val>
            <c:numRef>
              <c:f>time_per_frame!$K$2:$K$16</c:f>
              <c:numCache/>
            </c:numRef>
          </c:val>
        </c:ser>
        <c:axId val="56818908"/>
        <c:axId val="41608125"/>
        <c:axId val="38928806"/>
      </c:surface3DChart>
      <c:catAx>
        <c:axId val="5681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608125"/>
        <c:crosses val="autoZero"/>
        <c:auto val="1"/>
        <c:lblOffset val="100"/>
        <c:noMultiLvlLbl val="0"/>
      </c:catAx>
      <c:valAx>
        <c:axId val="4160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18908"/>
        <c:crossesAt val="1"/>
        <c:crossBetween val="between"/>
        <c:dispUnits/>
      </c:valAx>
      <c:serAx>
        <c:axId val="3892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160812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recv wire rate</a:t>
            </a:r>
          </a:p>
        </c:rich>
      </c:tx>
      <c:layout/>
      <c:spPr>
        <a:noFill/>
        <a:ln>
          <a:noFill/>
        </a:ln>
      </c:spPr>
    </c:title>
    <c:view3D>
      <c:rotX val="20"/>
      <c:rotY val="13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recv_wire_rate!$B$1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recv_wire_rate!$B$2:$B$16</c:f>
              <c:numCache/>
            </c:numRef>
          </c:val>
        </c:ser>
        <c:ser>
          <c:idx val="1"/>
          <c:order val="1"/>
          <c:tx>
            <c:strRef>
              <c:f>recv_wire_rate!$C$1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recv_wire_rate!$C$2:$C$16</c:f>
              <c:numCache/>
            </c:numRef>
          </c:val>
        </c:ser>
        <c:ser>
          <c:idx val="2"/>
          <c:order val="2"/>
          <c:tx>
            <c:strRef>
              <c:f>recv_wire_rate!$D$1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recv_wire_rate!$D$2:$D$16</c:f>
              <c:numCache/>
            </c:numRef>
          </c:val>
        </c:ser>
        <c:ser>
          <c:idx val="3"/>
          <c:order val="3"/>
          <c:tx>
            <c:strRef>
              <c:f>recv_wire_rate!$E$1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recv_wire_rate!$E$2:$E$16</c:f>
              <c:numCache/>
            </c:numRef>
          </c:val>
        </c:ser>
        <c:ser>
          <c:idx val="4"/>
          <c:order val="4"/>
          <c:tx>
            <c:strRef>
              <c:f>recv_wire_rate!$F$1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recv_wire_rate!$F$2:$F$16</c:f>
              <c:numCache/>
            </c:numRef>
          </c:val>
        </c:ser>
        <c:ser>
          <c:idx val="5"/>
          <c:order val="5"/>
          <c:tx>
            <c:strRef>
              <c:f>recv_wire_rate!$G$1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recv_wire_rate!$G$2:$G$16</c:f>
              <c:numCache/>
            </c:numRef>
          </c:val>
        </c:ser>
        <c:ser>
          <c:idx val="6"/>
          <c:order val="6"/>
          <c:tx>
            <c:strRef>
              <c:f>recv_wire_rate!$H$1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recv_wire_rate!$H$2:$H$16</c:f>
              <c:numCache/>
            </c:numRef>
          </c:val>
        </c:ser>
        <c:ser>
          <c:idx val="7"/>
          <c:order val="7"/>
          <c:tx>
            <c:strRef>
              <c:f>recv_wire_rate!$I$1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recv_wire_rate!$I$2:$I$16</c:f>
              <c:numCache/>
            </c:numRef>
          </c:val>
        </c:ser>
        <c:ser>
          <c:idx val="8"/>
          <c:order val="8"/>
          <c:tx>
            <c:strRef>
              <c:f>recv_wire_rate!$J$1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recv_wire_rate!$J$2:$J$16</c:f>
              <c:numCache/>
            </c:numRef>
          </c:val>
        </c:ser>
        <c:ser>
          <c:idx val="9"/>
          <c:order val="9"/>
          <c:tx>
            <c:strRef>
              <c:f>recv_wire_rate!$K$1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recv_wire_rate!$A$2:$A$16</c:f>
              <c:numCache/>
            </c:numRef>
          </c:cat>
          <c:val>
            <c:numRef>
              <c:f>recv_wire_rate!$K$2:$K$16</c:f>
              <c:numCache/>
            </c:numRef>
          </c:val>
        </c:ser>
        <c:axId val="14814935"/>
        <c:axId val="66225552"/>
        <c:axId val="59159057"/>
      </c:surface3DChart>
      <c:catAx>
        <c:axId val="14814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225552"/>
        <c:crosses val="autoZero"/>
        <c:auto val="1"/>
        <c:lblOffset val="100"/>
        <c:noMultiLvlLbl val="0"/>
      </c:catAx>
      <c:valAx>
        <c:axId val="66225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14935"/>
        <c:crossesAt val="1"/>
        <c:crossBetween val="between"/>
        <c:dispUnits/>
        <c:majorUnit val="100"/>
      </c:valAx>
      <c:serAx>
        <c:axId val="59159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22555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difference between theory and experiment</a:t>
            </a:r>
          </a:p>
        </c:rich>
      </c:tx>
      <c:layout/>
      <c:spPr>
        <a:noFill/>
        <a:ln>
          <a:noFill/>
        </a:ln>
      </c:spPr>
    </c:title>
    <c:view3D>
      <c:rotX val="15"/>
      <c:rotY val="65"/>
      <c:depthPercent val="100"/>
      <c:rAngAx val="0"/>
      <c:perspective val="35"/>
    </c:view3D>
    <c:plotArea>
      <c:layout>
        <c:manualLayout>
          <c:xMode val="edge"/>
          <c:yMode val="edge"/>
          <c:x val="0.02175"/>
          <c:y val="0.146"/>
          <c:w val="0.9565"/>
          <c:h val="0.841"/>
        </c:manualLayout>
      </c:layout>
      <c:surface3DChart>
        <c:ser>
          <c:idx val="0"/>
          <c:order val="0"/>
          <c:tx>
            <c:strRef>
              <c:f>'theory - wire_rate'!$B$1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wire_rate'!$B$2:$B$16</c:f>
              <c:numCache/>
            </c:numRef>
          </c:val>
        </c:ser>
        <c:ser>
          <c:idx val="1"/>
          <c:order val="1"/>
          <c:tx>
            <c:strRef>
              <c:f>'theory - wire_rate'!$C$1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wire_rate'!$C$2:$C$16</c:f>
              <c:numCache/>
            </c:numRef>
          </c:val>
        </c:ser>
        <c:ser>
          <c:idx val="2"/>
          <c:order val="2"/>
          <c:tx>
            <c:strRef>
              <c:f>'theory - wire_rate'!$D$1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wire_rate'!$D$2:$D$16</c:f>
              <c:numCache/>
            </c:numRef>
          </c:val>
        </c:ser>
        <c:ser>
          <c:idx val="3"/>
          <c:order val="3"/>
          <c:tx>
            <c:strRef>
              <c:f>'theory - wire_rate'!$E$1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wire_rate'!$E$2:$E$16</c:f>
              <c:numCache/>
            </c:numRef>
          </c:val>
        </c:ser>
        <c:ser>
          <c:idx val="4"/>
          <c:order val="4"/>
          <c:tx>
            <c:strRef>
              <c:f>'theory - wire_rate'!$F$1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wire_rate'!$F$2:$F$16</c:f>
              <c:numCache/>
            </c:numRef>
          </c:val>
        </c:ser>
        <c:ser>
          <c:idx val="5"/>
          <c:order val="5"/>
          <c:tx>
            <c:strRef>
              <c:f>'theory - wire_rate'!$G$1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wire_rate'!$G$2:$G$16</c:f>
              <c:numCache/>
            </c:numRef>
          </c:val>
        </c:ser>
        <c:ser>
          <c:idx val="6"/>
          <c:order val="6"/>
          <c:tx>
            <c:strRef>
              <c:f>'theory - wire_rate'!$H$1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wire_rate'!$H$2:$H$16</c:f>
              <c:numCache/>
            </c:numRef>
          </c:val>
        </c:ser>
        <c:ser>
          <c:idx val="7"/>
          <c:order val="7"/>
          <c:tx>
            <c:strRef>
              <c:f>'theory - wire_rate'!$I$1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wire_rate'!$I$2:$I$16</c:f>
              <c:numCache/>
            </c:numRef>
          </c:val>
        </c:ser>
        <c:ser>
          <c:idx val="8"/>
          <c:order val="8"/>
          <c:tx>
            <c:strRef>
              <c:f>'theory - wire_rate'!$J$1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wire_rate'!$J$2:$J$16</c:f>
              <c:numCache/>
            </c:numRef>
          </c:val>
        </c:ser>
        <c:ser>
          <c:idx val="9"/>
          <c:order val="9"/>
          <c:tx>
            <c:strRef>
              <c:f>'theory - wire_rate'!$K$1</c:f>
              <c:strCache>
                <c:ptCount val="1"/>
                <c:pt idx="0">
                  <c:v>100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'theory - wire_rate'!$A$2:$A$16</c:f>
              <c:numCache/>
            </c:numRef>
          </c:cat>
          <c:val>
            <c:numRef>
              <c:f>'theory - wire_rate'!$K$2:$K$16</c:f>
              <c:numCache/>
            </c:numRef>
          </c:val>
        </c:ser>
        <c:axId val="62669466"/>
        <c:axId val="27154283"/>
        <c:axId val="43061956"/>
      </c:surface3DChart>
      <c:catAx>
        <c:axId val="6266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packet size (bytes)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154283"/>
        <c:crosses val="autoZero"/>
        <c:auto val="1"/>
        <c:lblOffset val="100"/>
        <c:tickLblSkip val="2"/>
        <c:noMultiLvlLbl val="0"/>
      </c:catAx>
      <c:valAx>
        <c:axId val="27154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Tahoma"/>
                <a:ea typeface="Tahoma"/>
                <a:cs typeface="Tahoma"/>
              </a:defRPr>
            </a:pPr>
          </a:p>
        </c:txPr>
        <c:crossAx val="62669466"/>
        <c:crossesAt val="1"/>
        <c:crossBetween val="between"/>
        <c:dispUnits/>
        <c:majorUnit val="25"/>
      </c:valAx>
      <c:ser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interval (usec)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1542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4225"/>
          <c:w val="0.18875"/>
          <c:h val="0.464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Tahoma"/>
              <a:ea typeface="Tahoma"/>
              <a:cs typeface="Tahoma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123825</xdr:rowOff>
    </xdr:from>
    <xdr:to>
      <xdr:col>9</xdr:col>
      <xdr:colOff>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333375" y="2257425"/>
        <a:ext cx="4467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17</xdr:row>
      <xdr:rowOff>19050</xdr:rowOff>
    </xdr:from>
    <xdr:to>
      <xdr:col>9</xdr:col>
      <xdr:colOff>66675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66725" y="2286000"/>
        <a:ext cx="4400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18</xdr:row>
      <xdr:rowOff>47625</xdr:rowOff>
    </xdr:from>
    <xdr:to>
      <xdr:col>8</xdr:col>
      <xdr:colOff>523875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390525" y="2447925"/>
        <a:ext cx="4400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17</xdr:row>
      <xdr:rowOff>38100</xdr:rowOff>
    </xdr:from>
    <xdr:to>
      <xdr:col>8</xdr:col>
      <xdr:colOff>523875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390525" y="2305050"/>
        <a:ext cx="4400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17</xdr:row>
      <xdr:rowOff>28575</xdr:rowOff>
    </xdr:from>
    <xdr:to>
      <xdr:col>9</xdr:col>
      <xdr:colOff>161925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485775" y="2295525"/>
        <a:ext cx="447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L32" sqref="L32"/>
    </sheetView>
  </sheetViews>
  <sheetFormatPr defaultColWidth="9.33203125" defaultRowHeight="10.5"/>
  <sheetData>
    <row r="1" spans="2:11" ht="10.5">
      <c r="B1">
        <v>10</v>
      </c>
      <c r="C1">
        <v>20</v>
      </c>
      <c r="D1">
        <v>30</v>
      </c>
      <c r="E1">
        <v>40</v>
      </c>
      <c r="F1">
        <v>50</v>
      </c>
      <c r="G1">
        <v>60</v>
      </c>
      <c r="H1">
        <v>70</v>
      </c>
      <c r="I1">
        <v>80</v>
      </c>
      <c r="J1">
        <v>90</v>
      </c>
      <c r="K1">
        <v>100</v>
      </c>
    </row>
    <row r="2" spans="1:11" ht="10.5">
      <c r="A2">
        <v>100</v>
      </c>
      <c r="B2">
        <v>79.66</v>
      </c>
      <c r="C2">
        <v>37.849</v>
      </c>
      <c r="D2">
        <v>26.646</v>
      </c>
      <c r="E2">
        <v>19.567</v>
      </c>
      <c r="F2">
        <v>15.992</v>
      </c>
      <c r="G2">
        <v>13.327</v>
      </c>
      <c r="H2">
        <v>11.346</v>
      </c>
      <c r="I2">
        <v>9.953</v>
      </c>
      <c r="J2">
        <v>8.864</v>
      </c>
      <c r="K2">
        <v>7.991</v>
      </c>
    </row>
    <row r="3" spans="1:11" ht="10.5">
      <c r="A3">
        <v>200</v>
      </c>
      <c r="B3">
        <v>159.304</v>
      </c>
      <c r="C3">
        <v>75.353</v>
      </c>
      <c r="D3">
        <v>53.287</v>
      </c>
      <c r="E3">
        <v>39.13</v>
      </c>
      <c r="F3">
        <v>31.982</v>
      </c>
      <c r="G3">
        <v>26.657</v>
      </c>
      <c r="H3">
        <v>22.691</v>
      </c>
      <c r="I3">
        <v>19.906</v>
      </c>
      <c r="J3">
        <v>17.722</v>
      </c>
      <c r="K3">
        <v>15.979</v>
      </c>
    </row>
    <row r="4" spans="1:11" ht="10.5">
      <c r="A4">
        <v>300</v>
      </c>
      <c r="B4">
        <v>237.775</v>
      </c>
      <c r="C4">
        <v>112.974</v>
      </c>
      <c r="D4">
        <v>79.925</v>
      </c>
      <c r="E4">
        <v>58.701</v>
      </c>
      <c r="F4">
        <v>47.974</v>
      </c>
      <c r="G4">
        <v>39.986</v>
      </c>
      <c r="H4">
        <v>34.038</v>
      </c>
      <c r="I4">
        <v>29.857</v>
      </c>
      <c r="J4">
        <v>26.572</v>
      </c>
      <c r="K4">
        <v>23.971</v>
      </c>
    </row>
    <row r="5" spans="1:11" ht="10.5">
      <c r="A5">
        <v>400</v>
      </c>
      <c r="B5">
        <v>318.185</v>
      </c>
      <c r="C5">
        <v>150.985</v>
      </c>
      <c r="D5">
        <v>106.56</v>
      </c>
      <c r="E5">
        <v>78.174</v>
      </c>
      <c r="F5">
        <v>63.968</v>
      </c>
      <c r="G5">
        <v>53.315</v>
      </c>
      <c r="H5">
        <v>45.696</v>
      </c>
      <c r="I5">
        <v>39.775</v>
      </c>
      <c r="J5">
        <v>35.441</v>
      </c>
      <c r="K5">
        <v>31.937</v>
      </c>
    </row>
    <row r="6" spans="1:11" ht="10.5">
      <c r="A6">
        <v>500</v>
      </c>
      <c r="B6">
        <v>351.838</v>
      </c>
      <c r="C6">
        <v>188.513</v>
      </c>
      <c r="D6">
        <v>133.222</v>
      </c>
      <c r="E6">
        <v>97.743</v>
      </c>
      <c r="F6">
        <v>79.957</v>
      </c>
      <c r="G6">
        <v>66.638</v>
      </c>
      <c r="H6">
        <v>57.127</v>
      </c>
      <c r="I6">
        <v>49.719</v>
      </c>
      <c r="J6">
        <v>44.307</v>
      </c>
      <c r="K6">
        <v>39.927</v>
      </c>
    </row>
    <row r="7" spans="1:11" ht="10.5">
      <c r="A7">
        <v>600</v>
      </c>
      <c r="B7">
        <v>476.997</v>
      </c>
      <c r="C7">
        <v>226.359</v>
      </c>
      <c r="D7">
        <v>159.866</v>
      </c>
      <c r="E7">
        <v>117.136</v>
      </c>
      <c r="F7">
        <v>95.952</v>
      </c>
      <c r="G7">
        <v>79.964</v>
      </c>
      <c r="H7">
        <v>68.546</v>
      </c>
      <c r="I7">
        <v>59.661</v>
      </c>
      <c r="J7">
        <v>53.154</v>
      </c>
      <c r="K7">
        <v>47.907</v>
      </c>
    </row>
    <row r="8" spans="1:11" ht="10.5">
      <c r="A8">
        <v>700</v>
      </c>
      <c r="B8">
        <v>497.517</v>
      </c>
      <c r="C8">
        <v>263.917</v>
      </c>
      <c r="D8">
        <v>186.496</v>
      </c>
      <c r="E8">
        <v>136.765</v>
      </c>
      <c r="F8">
        <v>111.938</v>
      </c>
      <c r="G8">
        <v>93.292</v>
      </c>
      <c r="H8">
        <v>79.959</v>
      </c>
      <c r="I8">
        <v>69.554</v>
      </c>
      <c r="J8">
        <v>62.012</v>
      </c>
      <c r="K8">
        <v>55.882</v>
      </c>
    </row>
    <row r="9" spans="1:11" ht="10.5">
      <c r="A9">
        <v>800</v>
      </c>
      <c r="B9">
        <v>635.377</v>
      </c>
      <c r="C9">
        <v>301.188</v>
      </c>
      <c r="D9">
        <v>205.73</v>
      </c>
      <c r="E9">
        <v>156.157</v>
      </c>
      <c r="F9">
        <v>127.927</v>
      </c>
      <c r="G9">
        <v>106.613</v>
      </c>
      <c r="H9">
        <v>91.286</v>
      </c>
      <c r="I9">
        <v>79.518</v>
      </c>
      <c r="J9">
        <v>70.826</v>
      </c>
      <c r="K9">
        <v>63.869</v>
      </c>
    </row>
    <row r="10" spans="1:11" ht="10.5">
      <c r="A10">
        <v>900</v>
      </c>
      <c r="B10">
        <v>637.607</v>
      </c>
      <c r="C10">
        <v>338.782</v>
      </c>
      <c r="D10">
        <v>231.389</v>
      </c>
      <c r="E10">
        <v>175.765</v>
      </c>
      <c r="F10">
        <v>143.92</v>
      </c>
      <c r="G10">
        <v>119.948</v>
      </c>
      <c r="H10">
        <v>102.828</v>
      </c>
      <c r="I10">
        <v>89.457</v>
      </c>
      <c r="J10">
        <v>79.686</v>
      </c>
      <c r="K10">
        <v>71.855</v>
      </c>
    </row>
    <row r="11" spans="1:11" ht="10.5">
      <c r="A11">
        <v>1000</v>
      </c>
      <c r="B11">
        <v>794.904</v>
      </c>
      <c r="C11">
        <v>374.508</v>
      </c>
      <c r="D11">
        <v>255.617</v>
      </c>
      <c r="E11">
        <v>194.55</v>
      </c>
      <c r="F11">
        <v>159.917</v>
      </c>
      <c r="G11">
        <v>133.287</v>
      </c>
      <c r="H11">
        <v>113.048</v>
      </c>
      <c r="I11">
        <v>99.276</v>
      </c>
      <c r="J11">
        <v>88.366</v>
      </c>
      <c r="K11">
        <v>79.698</v>
      </c>
    </row>
    <row r="12" spans="1:11" ht="10.5">
      <c r="A12">
        <v>1100</v>
      </c>
      <c r="B12">
        <v>766.827</v>
      </c>
      <c r="C12">
        <v>411.147</v>
      </c>
      <c r="D12">
        <v>281.685</v>
      </c>
      <c r="E12">
        <v>213.801</v>
      </c>
      <c r="F12">
        <v>175.904</v>
      </c>
      <c r="G12">
        <v>146.616</v>
      </c>
      <c r="H12">
        <v>124.331</v>
      </c>
      <c r="I12">
        <v>109.179</v>
      </c>
      <c r="J12">
        <v>97.236</v>
      </c>
      <c r="K12">
        <v>87.649</v>
      </c>
    </row>
    <row r="13" spans="1:11" ht="10.5">
      <c r="A13">
        <v>1200</v>
      </c>
      <c r="B13">
        <v>953.157</v>
      </c>
      <c r="C13">
        <v>448.346</v>
      </c>
      <c r="D13">
        <v>306.441</v>
      </c>
      <c r="E13">
        <v>233.397</v>
      </c>
      <c r="F13">
        <v>191.905</v>
      </c>
      <c r="G13">
        <v>159.619</v>
      </c>
      <c r="H13">
        <v>135.645</v>
      </c>
      <c r="I13">
        <v>118.997</v>
      </c>
      <c r="J13">
        <v>106.06</v>
      </c>
      <c r="K13">
        <v>95.613</v>
      </c>
    </row>
    <row r="14" spans="1:11" ht="10.5">
      <c r="A14">
        <v>1300</v>
      </c>
      <c r="B14">
        <v>870.75</v>
      </c>
      <c r="C14">
        <v>485.867</v>
      </c>
      <c r="D14">
        <v>325.942</v>
      </c>
      <c r="E14">
        <v>252.132</v>
      </c>
      <c r="F14">
        <v>207.884</v>
      </c>
      <c r="G14">
        <v>170.706</v>
      </c>
      <c r="H14">
        <v>146.795</v>
      </c>
      <c r="I14">
        <v>129.91</v>
      </c>
      <c r="J14">
        <v>114.848</v>
      </c>
      <c r="K14">
        <v>103.535</v>
      </c>
    </row>
    <row r="15" spans="1:11" ht="10.5">
      <c r="A15">
        <v>1400</v>
      </c>
      <c r="B15">
        <v>989.568</v>
      </c>
      <c r="C15">
        <v>520.795</v>
      </c>
      <c r="D15">
        <v>357.733</v>
      </c>
      <c r="E15">
        <v>271.558</v>
      </c>
      <c r="F15">
        <v>223.881</v>
      </c>
      <c r="G15">
        <v>183.711</v>
      </c>
      <c r="H15">
        <v>158.113</v>
      </c>
      <c r="I15">
        <v>138.744</v>
      </c>
      <c r="J15">
        <v>123.569</v>
      </c>
      <c r="K15">
        <v>111.457</v>
      </c>
    </row>
    <row r="16" spans="1:11" ht="10.5">
      <c r="A16">
        <v>1500</v>
      </c>
      <c r="B16">
        <v>946.282</v>
      </c>
      <c r="C16">
        <v>599.129</v>
      </c>
      <c r="D16">
        <v>372.193</v>
      </c>
      <c r="E16">
        <v>299.794</v>
      </c>
      <c r="F16">
        <v>239.881</v>
      </c>
      <c r="G16">
        <v>195.765</v>
      </c>
      <c r="H16">
        <v>168.954</v>
      </c>
      <c r="I16">
        <v>148.276</v>
      </c>
      <c r="J16">
        <v>132.486</v>
      </c>
      <c r="K16">
        <v>119.507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30" sqref="K30"/>
    </sheetView>
  </sheetViews>
  <sheetFormatPr defaultColWidth="9.33203125" defaultRowHeight="10.5"/>
  <sheetData>
    <row r="1" spans="2:11" ht="10.5">
      <c r="B1">
        <v>10</v>
      </c>
      <c r="C1">
        <v>20</v>
      </c>
      <c r="D1">
        <v>30</v>
      </c>
      <c r="E1">
        <v>40</v>
      </c>
      <c r="F1">
        <v>50</v>
      </c>
      <c r="G1">
        <v>60</v>
      </c>
      <c r="H1">
        <v>70</v>
      </c>
      <c r="I1">
        <v>80</v>
      </c>
      <c r="J1">
        <v>90</v>
      </c>
      <c r="K1">
        <v>100</v>
      </c>
    </row>
    <row r="2" spans="1:11" ht="10.5">
      <c r="A2">
        <v>100</v>
      </c>
      <c r="B2">
        <v>80.048</v>
      </c>
      <c r="C2">
        <v>38.03</v>
      </c>
      <c r="D2">
        <v>26.785</v>
      </c>
      <c r="E2">
        <v>19.649</v>
      </c>
      <c r="F2">
        <v>16.032</v>
      </c>
      <c r="G2">
        <v>13.35</v>
      </c>
      <c r="H2">
        <v>11.365</v>
      </c>
      <c r="I2">
        <v>9.969</v>
      </c>
      <c r="J2">
        <v>8.878</v>
      </c>
      <c r="K2">
        <v>8.004</v>
      </c>
    </row>
    <row r="3" spans="1:11" ht="10.5">
      <c r="A3">
        <v>200</v>
      </c>
      <c r="B3">
        <v>160.048</v>
      </c>
      <c r="C3">
        <v>75.715</v>
      </c>
      <c r="D3">
        <v>53.514</v>
      </c>
      <c r="E3">
        <v>39.29</v>
      </c>
      <c r="F3">
        <v>32.07</v>
      </c>
      <c r="G3">
        <v>26.701</v>
      </c>
      <c r="H3">
        <v>22.729</v>
      </c>
      <c r="I3">
        <v>19.938</v>
      </c>
      <c r="J3">
        <v>17.751</v>
      </c>
      <c r="K3">
        <v>16.004</v>
      </c>
    </row>
    <row r="4" spans="1:11" ht="10.5">
      <c r="A4">
        <v>300</v>
      </c>
      <c r="B4">
        <v>239.306</v>
      </c>
      <c r="C4">
        <v>113.518</v>
      </c>
      <c r="D4">
        <v>80.34</v>
      </c>
      <c r="E4">
        <v>58.939</v>
      </c>
      <c r="F4">
        <v>48.105</v>
      </c>
      <c r="G4">
        <v>40.052</v>
      </c>
      <c r="H4">
        <v>34.095</v>
      </c>
      <c r="I4">
        <v>29.906</v>
      </c>
      <c r="J4">
        <v>26.614</v>
      </c>
      <c r="K4">
        <v>24.009</v>
      </c>
    </row>
    <row r="5" spans="1:11" ht="10.5">
      <c r="A5">
        <v>400</v>
      </c>
      <c r="B5">
        <v>319.68</v>
      </c>
      <c r="C5">
        <v>151.723</v>
      </c>
      <c r="D5">
        <v>107.002</v>
      </c>
      <c r="E5">
        <v>78.503</v>
      </c>
      <c r="F5">
        <v>64.142</v>
      </c>
      <c r="G5">
        <v>53.404</v>
      </c>
      <c r="H5">
        <v>45.763</v>
      </c>
      <c r="I5">
        <v>39.839</v>
      </c>
      <c r="J5">
        <v>35.499</v>
      </c>
      <c r="K5">
        <v>31.984</v>
      </c>
    </row>
    <row r="6" spans="1:11" ht="10.5">
      <c r="A6">
        <v>500</v>
      </c>
      <c r="B6">
        <v>353.326</v>
      </c>
      <c r="C6">
        <v>189.43</v>
      </c>
      <c r="D6">
        <v>133.748</v>
      </c>
      <c r="E6">
        <v>98.145</v>
      </c>
      <c r="F6">
        <v>80.178</v>
      </c>
      <c r="G6">
        <v>66.75</v>
      </c>
      <c r="H6">
        <v>57.22</v>
      </c>
      <c r="I6">
        <v>49.802</v>
      </c>
      <c r="J6">
        <v>44.379</v>
      </c>
      <c r="K6">
        <v>39.986</v>
      </c>
    </row>
    <row r="7" spans="1:11" ht="10.5">
      <c r="A7">
        <v>600</v>
      </c>
      <c r="B7">
        <v>479.281</v>
      </c>
      <c r="C7">
        <v>227.434</v>
      </c>
      <c r="D7">
        <v>160.422</v>
      </c>
      <c r="E7">
        <v>117.618</v>
      </c>
      <c r="F7">
        <v>96.216</v>
      </c>
      <c r="G7">
        <v>80.1</v>
      </c>
      <c r="H7">
        <v>68.66</v>
      </c>
      <c r="I7">
        <v>59.748</v>
      </c>
      <c r="J7">
        <v>53.239</v>
      </c>
      <c r="K7">
        <v>47.985</v>
      </c>
    </row>
    <row r="8" spans="1:11" ht="10.5">
      <c r="A8">
        <v>700</v>
      </c>
      <c r="B8">
        <v>499.599</v>
      </c>
      <c r="C8">
        <v>265.164</v>
      </c>
      <c r="D8">
        <v>187.228</v>
      </c>
      <c r="E8">
        <v>137.225</v>
      </c>
      <c r="F8">
        <v>112.144</v>
      </c>
      <c r="G8">
        <v>93.449</v>
      </c>
      <c r="H8">
        <v>80.09</v>
      </c>
      <c r="I8">
        <v>69.668</v>
      </c>
      <c r="J8">
        <v>62.113</v>
      </c>
      <c r="K8">
        <v>55.973</v>
      </c>
    </row>
    <row r="9" spans="1:11" ht="10.5">
      <c r="A9">
        <v>800</v>
      </c>
      <c r="B9">
        <v>638.595</v>
      </c>
      <c r="C9">
        <v>302.629</v>
      </c>
      <c r="D9">
        <v>206.678</v>
      </c>
      <c r="E9">
        <v>156.751</v>
      </c>
      <c r="F9">
        <v>128.264</v>
      </c>
      <c r="G9">
        <v>106.791</v>
      </c>
      <c r="H9">
        <v>91.419</v>
      </c>
      <c r="I9">
        <v>79.648</v>
      </c>
      <c r="J9">
        <v>70.942</v>
      </c>
      <c r="K9">
        <v>63.972</v>
      </c>
    </row>
    <row r="10" spans="1:11" ht="10.5">
      <c r="A10">
        <v>900</v>
      </c>
      <c r="B10">
        <v>638.581</v>
      </c>
      <c r="C10">
        <v>340.409</v>
      </c>
      <c r="D10">
        <v>232.431</v>
      </c>
      <c r="E10">
        <v>176.419</v>
      </c>
      <c r="F10">
        <v>144.317</v>
      </c>
      <c r="G10">
        <v>120.148</v>
      </c>
      <c r="H10">
        <v>102.998</v>
      </c>
      <c r="I10">
        <v>89.603</v>
      </c>
      <c r="J10">
        <v>79.816</v>
      </c>
      <c r="K10">
        <v>71.981</v>
      </c>
    </row>
    <row r="11" spans="1:11" ht="10.5">
      <c r="A11">
        <v>1000</v>
      </c>
      <c r="B11">
        <v>798.324</v>
      </c>
      <c r="C11">
        <v>376.276</v>
      </c>
      <c r="D11">
        <v>256.723</v>
      </c>
      <c r="E11">
        <v>195.274</v>
      </c>
      <c r="F11">
        <v>160.321</v>
      </c>
      <c r="G11">
        <v>133.511</v>
      </c>
      <c r="H11">
        <v>113.268</v>
      </c>
      <c r="I11">
        <v>99.437</v>
      </c>
      <c r="J11">
        <v>88.508</v>
      </c>
      <c r="K11">
        <v>79.825</v>
      </c>
    </row>
    <row r="12" spans="1:11" ht="10.5">
      <c r="A12">
        <v>1100</v>
      </c>
      <c r="B12">
        <v>767.821</v>
      </c>
      <c r="C12">
        <v>413.029</v>
      </c>
      <c r="D12">
        <v>282.958</v>
      </c>
      <c r="E12">
        <v>214.618</v>
      </c>
      <c r="F12">
        <v>176.399</v>
      </c>
      <c r="G12">
        <v>146.867</v>
      </c>
      <c r="H12">
        <v>124.535</v>
      </c>
      <c r="I12">
        <v>109.358</v>
      </c>
      <c r="J12">
        <v>97.396</v>
      </c>
      <c r="K12">
        <v>87.79</v>
      </c>
    </row>
    <row r="13" spans="1:11" ht="10.5">
      <c r="A13">
        <v>1200</v>
      </c>
      <c r="B13">
        <v>950.777</v>
      </c>
      <c r="C13">
        <v>450.429</v>
      </c>
      <c r="D13">
        <v>307.771</v>
      </c>
      <c r="E13">
        <v>234.255</v>
      </c>
      <c r="F13">
        <v>192.423</v>
      </c>
      <c r="G13">
        <v>159.885</v>
      </c>
      <c r="H13">
        <v>135.893</v>
      </c>
      <c r="I13">
        <v>119.188</v>
      </c>
      <c r="J13">
        <v>106.231</v>
      </c>
      <c r="K13">
        <v>95.769</v>
      </c>
    </row>
    <row r="14" spans="1:11" ht="10.5">
      <c r="A14">
        <v>1300</v>
      </c>
      <c r="B14">
        <v>870.876</v>
      </c>
      <c r="C14">
        <v>488.08</v>
      </c>
      <c r="D14">
        <v>326.962</v>
      </c>
      <c r="E14">
        <v>253.066</v>
      </c>
      <c r="F14">
        <v>208.446</v>
      </c>
      <c r="G14">
        <v>170.985</v>
      </c>
      <c r="H14">
        <v>147.036</v>
      </c>
      <c r="I14">
        <v>130.119</v>
      </c>
      <c r="J14">
        <v>115.034</v>
      </c>
      <c r="K14">
        <v>103.703</v>
      </c>
    </row>
    <row r="15" spans="1:11" ht="10.5">
      <c r="A15">
        <v>1400</v>
      </c>
      <c r="B15">
        <v>958.494</v>
      </c>
      <c r="C15">
        <v>523.316</v>
      </c>
      <c r="D15">
        <v>358.951</v>
      </c>
      <c r="E15">
        <v>272.513</v>
      </c>
      <c r="F15">
        <v>224.458</v>
      </c>
      <c r="G15">
        <v>184.014</v>
      </c>
      <c r="H15">
        <v>158.369</v>
      </c>
      <c r="I15">
        <v>138.947</v>
      </c>
      <c r="J15">
        <v>123.769</v>
      </c>
      <c r="K15">
        <v>111.636</v>
      </c>
    </row>
    <row r="16" spans="1:11" ht="10.5">
      <c r="A16">
        <v>1500</v>
      </c>
      <c r="B16">
        <v>925.712</v>
      </c>
      <c r="C16">
        <v>600.691</v>
      </c>
      <c r="D16">
        <v>372.625</v>
      </c>
      <c r="E16">
        <v>300.571</v>
      </c>
      <c r="F16">
        <v>240.553</v>
      </c>
      <c r="G16">
        <v>196.168</v>
      </c>
      <c r="H16">
        <v>169.322</v>
      </c>
      <c r="I16">
        <v>148.603</v>
      </c>
      <c r="J16">
        <v>132.713</v>
      </c>
      <c r="K16">
        <v>119.709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N36" sqref="N36"/>
    </sheetView>
  </sheetViews>
  <sheetFormatPr defaultColWidth="9.33203125" defaultRowHeight="10.5"/>
  <sheetData>
    <row r="1" spans="2:11" ht="10.5">
      <c r="B1">
        <v>10</v>
      </c>
      <c r="C1">
        <v>20</v>
      </c>
      <c r="D1">
        <v>30</v>
      </c>
      <c r="E1">
        <v>40</v>
      </c>
      <c r="F1">
        <v>50</v>
      </c>
      <c r="G1">
        <v>60</v>
      </c>
      <c r="H1">
        <v>70</v>
      </c>
      <c r="I1">
        <v>80</v>
      </c>
      <c r="J1">
        <v>90</v>
      </c>
      <c r="K1">
        <v>100</v>
      </c>
    </row>
    <row r="2" spans="1:11" ht="10.5">
      <c r="A2">
        <v>100</v>
      </c>
      <c r="B2">
        <v>10.0427</v>
      </c>
      <c r="C2">
        <v>21.1366</v>
      </c>
      <c r="D2">
        <v>30.0228</v>
      </c>
      <c r="E2">
        <v>40.8848</v>
      </c>
      <c r="F2">
        <v>50.0263</v>
      </c>
      <c r="G2">
        <v>60.0275</v>
      </c>
      <c r="H2">
        <v>70.5099</v>
      </c>
      <c r="I2">
        <v>80.3794</v>
      </c>
      <c r="J2">
        <v>90.2511</v>
      </c>
      <c r="K2">
        <v>100.108</v>
      </c>
    </row>
    <row r="3" spans="1:11" ht="10.5">
      <c r="A3">
        <v>200</v>
      </c>
      <c r="B3">
        <v>10.0437</v>
      </c>
      <c r="C3">
        <v>21.2334</v>
      </c>
      <c r="D3">
        <v>30.0259</v>
      </c>
      <c r="E3">
        <v>40.8888</v>
      </c>
      <c r="F3">
        <v>50.0278</v>
      </c>
      <c r="G3">
        <v>60.0229</v>
      </c>
      <c r="H3">
        <v>70.5117</v>
      </c>
      <c r="I3">
        <v>80.3768</v>
      </c>
      <c r="J3">
        <v>90.2816</v>
      </c>
      <c r="K3">
        <v>100.133</v>
      </c>
    </row>
    <row r="4" spans="1:11" ht="10.5">
      <c r="A4">
        <v>300</v>
      </c>
      <c r="B4">
        <v>10.0936</v>
      </c>
      <c r="C4">
        <v>21.2437</v>
      </c>
      <c r="D4">
        <v>30.028</v>
      </c>
      <c r="E4">
        <v>40.8855</v>
      </c>
      <c r="F4">
        <v>50.0275</v>
      </c>
      <c r="G4">
        <v>60.0208</v>
      </c>
      <c r="H4">
        <v>70.5092</v>
      </c>
      <c r="I4">
        <v>80.3825</v>
      </c>
      <c r="J4">
        <v>90.321</v>
      </c>
      <c r="K4">
        <v>100.123</v>
      </c>
    </row>
    <row r="5" spans="1:11" ht="10.5">
      <c r="A5">
        <v>400</v>
      </c>
      <c r="B5">
        <v>10.057</v>
      </c>
      <c r="C5">
        <v>21.1941</v>
      </c>
      <c r="D5">
        <v>30.0301</v>
      </c>
      <c r="E5">
        <v>40.9344</v>
      </c>
      <c r="F5">
        <v>50.025</v>
      </c>
      <c r="G5">
        <v>60.0201</v>
      </c>
      <c r="H5">
        <v>70.0278</v>
      </c>
      <c r="I5">
        <v>80.4532</v>
      </c>
      <c r="J5">
        <v>90.2901</v>
      </c>
      <c r="K5">
        <v>100.197</v>
      </c>
    </row>
    <row r="6" spans="1:11" ht="10.5">
      <c r="A6">
        <v>500</v>
      </c>
      <c r="B6">
        <v>11.3689</v>
      </c>
      <c r="C6">
        <v>21.2187</v>
      </c>
      <c r="D6">
        <v>30.025</v>
      </c>
      <c r="E6">
        <v>40.9236</v>
      </c>
      <c r="F6">
        <v>50.027</v>
      </c>
      <c r="G6">
        <v>60.0255</v>
      </c>
      <c r="H6">
        <v>70.0201</v>
      </c>
      <c r="I6">
        <v>80.4516</v>
      </c>
      <c r="J6">
        <v>90.2784</v>
      </c>
      <c r="K6">
        <v>100.184</v>
      </c>
    </row>
    <row r="7" spans="1:11" ht="10.5">
      <c r="A7">
        <v>600</v>
      </c>
      <c r="B7">
        <v>10.063</v>
      </c>
      <c r="C7">
        <v>21.2052</v>
      </c>
      <c r="D7">
        <v>30.0251</v>
      </c>
      <c r="E7">
        <v>40.9779</v>
      </c>
      <c r="F7">
        <v>50.0249</v>
      </c>
      <c r="G7">
        <v>60.0273</v>
      </c>
      <c r="H7">
        <v>70.0255</v>
      </c>
      <c r="I7">
        <v>80.4549</v>
      </c>
      <c r="J7">
        <v>90.3041</v>
      </c>
      <c r="K7">
        <v>100.194</v>
      </c>
    </row>
    <row r="8" spans="1:11" ht="10.5">
      <c r="A8">
        <v>700</v>
      </c>
      <c r="B8">
        <v>11.2559</v>
      </c>
      <c r="C8">
        <v>21.2188</v>
      </c>
      <c r="D8">
        <v>30.0274</v>
      </c>
      <c r="E8">
        <v>40.9462</v>
      </c>
      <c r="F8">
        <v>50.0275</v>
      </c>
      <c r="G8">
        <v>60.0267</v>
      </c>
      <c r="H8">
        <v>70.036</v>
      </c>
      <c r="I8">
        <v>80.5128</v>
      </c>
      <c r="J8">
        <v>90.3046</v>
      </c>
      <c r="K8">
        <v>100.212</v>
      </c>
    </row>
    <row r="9" spans="1:11" ht="10.5">
      <c r="A9">
        <v>800</v>
      </c>
      <c r="B9">
        <v>10.0728</v>
      </c>
      <c r="C9">
        <v>21.2492</v>
      </c>
      <c r="D9">
        <v>31.1087</v>
      </c>
      <c r="E9">
        <v>40.9843</v>
      </c>
      <c r="F9">
        <v>50.0285</v>
      </c>
      <c r="G9">
        <v>60.0301</v>
      </c>
      <c r="H9">
        <v>70.1091</v>
      </c>
      <c r="I9">
        <v>80.4848</v>
      </c>
      <c r="J9">
        <v>90.3628</v>
      </c>
      <c r="K9">
        <v>100.205</v>
      </c>
    </row>
    <row r="10" spans="1:11" ht="10.5">
      <c r="A10">
        <v>900</v>
      </c>
      <c r="B10">
        <v>11.2922</v>
      </c>
      <c r="C10">
        <v>21.2526</v>
      </c>
      <c r="D10">
        <v>31.1164</v>
      </c>
      <c r="E10">
        <v>40.9637</v>
      </c>
      <c r="F10">
        <v>50.0277</v>
      </c>
      <c r="G10">
        <v>60.0261</v>
      </c>
      <c r="H10">
        <v>70.02</v>
      </c>
      <c r="I10">
        <v>80.4859</v>
      </c>
      <c r="J10">
        <v>90.3545</v>
      </c>
      <c r="K10">
        <v>100.203</v>
      </c>
    </row>
    <row r="11" spans="1:11" ht="10.5">
      <c r="A11">
        <v>1000</v>
      </c>
      <c r="B11">
        <v>10.0641</v>
      </c>
      <c r="C11">
        <v>21.3614</v>
      </c>
      <c r="D11">
        <v>31.2968</v>
      </c>
      <c r="E11">
        <v>41.1205</v>
      </c>
      <c r="F11">
        <v>50.026</v>
      </c>
      <c r="G11">
        <v>60.0207</v>
      </c>
      <c r="H11">
        <v>70.7665</v>
      </c>
      <c r="I11">
        <v>80.583</v>
      </c>
      <c r="J11">
        <v>90.5325</v>
      </c>
      <c r="K11">
        <v>100.379</v>
      </c>
    </row>
    <row r="12" spans="1:11" ht="10.5">
      <c r="A12">
        <v>1100</v>
      </c>
      <c r="B12">
        <v>11.4759</v>
      </c>
      <c r="C12">
        <v>21.4035</v>
      </c>
      <c r="D12">
        <v>31.2406</v>
      </c>
      <c r="E12">
        <v>41.1598</v>
      </c>
      <c r="F12">
        <v>50.0273</v>
      </c>
      <c r="G12">
        <v>60.0207</v>
      </c>
      <c r="H12">
        <v>70.7788</v>
      </c>
      <c r="I12">
        <v>80.6013</v>
      </c>
      <c r="J12">
        <v>90.5017</v>
      </c>
      <c r="K12">
        <v>100.401</v>
      </c>
    </row>
    <row r="13" spans="1:11" ht="10.5">
      <c r="A13">
        <v>1200</v>
      </c>
      <c r="B13">
        <v>10.0718</v>
      </c>
      <c r="C13">
        <v>21.412</v>
      </c>
      <c r="D13">
        <v>31.3274</v>
      </c>
      <c r="E13">
        <v>41.1316</v>
      </c>
      <c r="F13">
        <v>50.0247</v>
      </c>
      <c r="G13">
        <v>60.1431</v>
      </c>
      <c r="H13">
        <v>70.7728</v>
      </c>
      <c r="I13">
        <v>80.6746</v>
      </c>
      <c r="J13">
        <v>90.5151</v>
      </c>
      <c r="K13">
        <v>100.405</v>
      </c>
    </row>
    <row r="14" spans="1:11" ht="10.5">
      <c r="A14">
        <v>1300</v>
      </c>
      <c r="B14">
        <v>11.9437</v>
      </c>
      <c r="C14">
        <v>21.405</v>
      </c>
      <c r="D14">
        <v>31.9075</v>
      </c>
      <c r="E14">
        <v>41.2482</v>
      </c>
      <c r="F14">
        <v>50.0278</v>
      </c>
      <c r="G14">
        <v>60.9236</v>
      </c>
      <c r="H14">
        <v>70.8473</v>
      </c>
      <c r="I14">
        <v>80.0554</v>
      </c>
      <c r="J14">
        <v>90.5547</v>
      </c>
      <c r="K14">
        <v>100.449</v>
      </c>
    </row>
    <row r="15" spans="1:11" ht="10.5">
      <c r="A15">
        <v>1400</v>
      </c>
      <c r="B15">
        <v>11.3181</v>
      </c>
      <c r="C15">
        <v>21.5056</v>
      </c>
      <c r="D15">
        <v>31.3082</v>
      </c>
      <c r="E15">
        <v>41.2434</v>
      </c>
      <c r="F15">
        <v>50.0267</v>
      </c>
      <c r="G15">
        <v>60.9652</v>
      </c>
      <c r="H15">
        <v>70.8352</v>
      </c>
      <c r="I15">
        <v>80.7242</v>
      </c>
      <c r="J15">
        <v>90.6376</v>
      </c>
      <c r="K15">
        <v>100.487</v>
      </c>
    </row>
    <row r="16" spans="1:11" ht="10.5">
      <c r="A16">
        <v>1500</v>
      </c>
      <c r="B16">
        <v>12.6812</v>
      </c>
      <c r="C16">
        <v>20.0291</v>
      </c>
      <c r="D16">
        <v>32.2413</v>
      </c>
      <c r="E16">
        <v>40.0275</v>
      </c>
      <c r="F16">
        <v>50.0247</v>
      </c>
      <c r="G16">
        <v>61.2979</v>
      </c>
      <c r="H16">
        <v>71.0253</v>
      </c>
      <c r="I16">
        <v>80.9299</v>
      </c>
      <c r="J16">
        <v>90.5753</v>
      </c>
      <c r="K16">
        <v>100.412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K16"/>
    </sheetView>
  </sheetViews>
  <sheetFormatPr defaultColWidth="9.33203125" defaultRowHeight="10.5"/>
  <sheetData>
    <row r="1" spans="2:11" ht="10.5">
      <c r="B1">
        <v>10</v>
      </c>
      <c r="C1">
        <v>20</v>
      </c>
      <c r="D1">
        <v>30</v>
      </c>
      <c r="E1">
        <v>40</v>
      </c>
      <c r="F1">
        <v>50</v>
      </c>
      <c r="G1">
        <v>60</v>
      </c>
      <c r="H1">
        <v>70</v>
      </c>
      <c r="I1">
        <v>80</v>
      </c>
      <c r="J1">
        <v>90</v>
      </c>
      <c r="K1">
        <v>100</v>
      </c>
    </row>
    <row r="2" spans="1:11" ht="10.5">
      <c r="A2">
        <v>100</v>
      </c>
      <c r="B2">
        <v>132.88</v>
      </c>
      <c r="C2">
        <v>63.13</v>
      </c>
      <c r="D2">
        <v>44.464</v>
      </c>
      <c r="E2">
        <v>32.617</v>
      </c>
      <c r="F2">
        <v>26.614</v>
      </c>
      <c r="G2">
        <v>22.161</v>
      </c>
      <c r="H2">
        <v>18.866</v>
      </c>
      <c r="I2">
        <v>16.549</v>
      </c>
      <c r="J2">
        <v>14.738</v>
      </c>
      <c r="K2">
        <v>13.287</v>
      </c>
    </row>
    <row r="3" spans="1:11" ht="10.5">
      <c r="A3">
        <v>200</v>
      </c>
      <c r="B3">
        <v>212.864</v>
      </c>
      <c r="C3">
        <v>100.7</v>
      </c>
      <c r="D3">
        <v>71.173</v>
      </c>
      <c r="E3">
        <v>52.255</v>
      </c>
      <c r="F3">
        <v>42.653</v>
      </c>
      <c r="G3">
        <v>35.512</v>
      </c>
      <c r="H3">
        <v>30.229</v>
      </c>
      <c r="I3">
        <v>26.518</v>
      </c>
      <c r="J3">
        <v>23.609</v>
      </c>
      <c r="K3">
        <v>21.285</v>
      </c>
    </row>
    <row r="4" spans="1:11" ht="10.5">
      <c r="A4">
        <v>300</v>
      </c>
      <c r="B4">
        <v>291.953</v>
      </c>
      <c r="C4">
        <v>138.492</v>
      </c>
      <c r="D4">
        <v>98.015</v>
      </c>
      <c r="E4">
        <v>71.906</v>
      </c>
      <c r="F4">
        <v>58.688</v>
      </c>
      <c r="G4">
        <v>48.864</v>
      </c>
      <c r="H4">
        <v>41.596</v>
      </c>
      <c r="I4">
        <v>36.486</v>
      </c>
      <c r="J4">
        <v>32.469</v>
      </c>
      <c r="K4">
        <v>29.291</v>
      </c>
    </row>
    <row r="5" spans="1:11" ht="10.5">
      <c r="A5">
        <v>400</v>
      </c>
      <c r="B5">
        <v>372.428</v>
      </c>
      <c r="C5">
        <v>176.758</v>
      </c>
      <c r="D5">
        <v>124.657</v>
      </c>
      <c r="E5">
        <v>91.456</v>
      </c>
      <c r="F5">
        <v>74.726</v>
      </c>
      <c r="G5">
        <v>62.216</v>
      </c>
      <c r="H5">
        <v>53.313</v>
      </c>
      <c r="I5">
        <v>46.412</v>
      </c>
      <c r="J5">
        <v>41.357</v>
      </c>
      <c r="K5">
        <v>37.261</v>
      </c>
    </row>
    <row r="6" spans="1:11" ht="10.5">
      <c r="A6">
        <v>500</v>
      </c>
      <c r="B6">
        <v>399.965</v>
      </c>
      <c r="C6">
        <v>214.435</v>
      </c>
      <c r="D6">
        <v>151.403</v>
      </c>
      <c r="E6">
        <v>111.1</v>
      </c>
      <c r="F6">
        <v>90.761</v>
      </c>
      <c r="G6">
        <v>75.561</v>
      </c>
      <c r="H6">
        <v>64.773</v>
      </c>
      <c r="I6">
        <v>56.376</v>
      </c>
      <c r="J6">
        <v>50.237</v>
      </c>
      <c r="K6">
        <v>45.265</v>
      </c>
    </row>
    <row r="7" spans="1:11" ht="10.5">
      <c r="A7">
        <v>600</v>
      </c>
      <c r="B7">
        <v>532.002</v>
      </c>
      <c r="C7">
        <v>252.452</v>
      </c>
      <c r="D7">
        <v>178.069</v>
      </c>
      <c r="E7">
        <v>130.556</v>
      </c>
      <c r="F7">
        <v>106.799</v>
      </c>
      <c r="G7">
        <v>88.911</v>
      </c>
      <c r="H7">
        <v>76.212</v>
      </c>
      <c r="I7">
        <v>66.321</v>
      </c>
      <c r="J7">
        <v>59.096</v>
      </c>
      <c r="K7">
        <v>53.263</v>
      </c>
    </row>
    <row r="8" spans="1:11" ht="10.5">
      <c r="A8">
        <v>700</v>
      </c>
      <c r="B8">
        <v>546.704</v>
      </c>
      <c r="C8">
        <v>290.165</v>
      </c>
      <c r="D8">
        <v>204.881</v>
      </c>
      <c r="E8">
        <v>150.163</v>
      </c>
      <c r="F8">
        <v>122.717</v>
      </c>
      <c r="G8">
        <v>102.259</v>
      </c>
      <c r="H8">
        <v>87.642</v>
      </c>
      <c r="I8">
        <v>76.237</v>
      </c>
      <c r="J8">
        <v>67.97</v>
      </c>
      <c r="K8">
        <v>61.25</v>
      </c>
    </row>
    <row r="9" spans="1:11" ht="10.5">
      <c r="A9">
        <v>800</v>
      </c>
      <c r="B9">
        <v>691.279</v>
      </c>
      <c r="C9">
        <v>327.596</v>
      </c>
      <c r="D9">
        <v>223.729</v>
      </c>
      <c r="E9">
        <v>169.683</v>
      </c>
      <c r="F9">
        <v>138.846</v>
      </c>
      <c r="G9">
        <v>115.602</v>
      </c>
      <c r="H9">
        <v>98.962</v>
      </c>
      <c r="I9">
        <v>86.219</v>
      </c>
      <c r="J9">
        <v>76.795</v>
      </c>
      <c r="K9">
        <v>69.249</v>
      </c>
    </row>
    <row r="10" spans="1:11" ht="10.5">
      <c r="A10">
        <v>900</v>
      </c>
      <c r="B10">
        <v>685.41</v>
      </c>
      <c r="C10">
        <v>365.373</v>
      </c>
      <c r="D10">
        <v>249.475</v>
      </c>
      <c r="E10">
        <v>189.356</v>
      </c>
      <c r="F10">
        <v>154.901</v>
      </c>
      <c r="G10">
        <v>128.959</v>
      </c>
      <c r="H10">
        <v>110.552</v>
      </c>
      <c r="I10">
        <v>96.174</v>
      </c>
      <c r="J10">
        <v>85.669</v>
      </c>
      <c r="K10">
        <v>77.259</v>
      </c>
    </row>
    <row r="11" spans="1:11" ht="10.5">
      <c r="A11">
        <v>1000</v>
      </c>
      <c r="B11">
        <v>851.013</v>
      </c>
      <c r="C11">
        <v>401.11</v>
      </c>
      <c r="D11">
        <v>273.667</v>
      </c>
      <c r="E11">
        <v>208.162</v>
      </c>
      <c r="F11">
        <v>170.902</v>
      </c>
      <c r="G11">
        <v>142.323</v>
      </c>
      <c r="H11">
        <v>120.744</v>
      </c>
      <c r="I11">
        <v>106</v>
      </c>
      <c r="J11">
        <v>94.35</v>
      </c>
      <c r="K11">
        <v>85.094</v>
      </c>
    </row>
    <row r="12" spans="1:11" ht="10.5">
      <c r="A12">
        <v>1100</v>
      </c>
      <c r="B12">
        <v>813.891</v>
      </c>
      <c r="C12">
        <v>437.811</v>
      </c>
      <c r="D12">
        <v>299.936</v>
      </c>
      <c r="E12">
        <v>227.496</v>
      </c>
      <c r="F12">
        <v>186.983</v>
      </c>
      <c r="G12">
        <v>155.679</v>
      </c>
      <c r="H12">
        <v>132.007</v>
      </c>
      <c r="I12">
        <v>115.919</v>
      </c>
      <c r="J12">
        <v>103.24</v>
      </c>
      <c r="K12">
        <v>93.058</v>
      </c>
    </row>
    <row r="13" spans="1:11" ht="10.5">
      <c r="A13">
        <v>1200</v>
      </c>
      <c r="B13">
        <v>1003.07</v>
      </c>
      <c r="C13">
        <v>475.203</v>
      </c>
      <c r="D13">
        <v>324.699</v>
      </c>
      <c r="E13">
        <v>247.139</v>
      </c>
      <c r="F13">
        <v>203.007</v>
      </c>
      <c r="G13">
        <v>168.679</v>
      </c>
      <c r="H13">
        <v>143.367</v>
      </c>
      <c r="I13">
        <v>125.743</v>
      </c>
      <c r="J13">
        <v>112.074</v>
      </c>
      <c r="K13">
        <v>101.037</v>
      </c>
    </row>
    <row r="14" spans="1:11" ht="10.5">
      <c r="A14">
        <v>1300</v>
      </c>
      <c r="B14">
        <v>915.09</v>
      </c>
      <c r="C14">
        <v>512.859</v>
      </c>
      <c r="D14">
        <v>343.561</v>
      </c>
      <c r="E14">
        <v>265.914</v>
      </c>
      <c r="F14">
        <v>219.029</v>
      </c>
      <c r="G14">
        <v>179.666</v>
      </c>
      <c r="H14">
        <v>154.501</v>
      </c>
      <c r="I14">
        <v>136.725</v>
      </c>
      <c r="J14">
        <v>120.874</v>
      </c>
      <c r="K14">
        <v>108.968</v>
      </c>
    </row>
    <row r="15" spans="1:11" ht="10.5">
      <c r="A15">
        <v>1400</v>
      </c>
      <c r="B15">
        <v>1003.68</v>
      </c>
      <c r="C15">
        <v>547.986</v>
      </c>
      <c r="D15">
        <v>375.873</v>
      </c>
      <c r="E15">
        <v>285.36</v>
      </c>
      <c r="F15">
        <v>235.039</v>
      </c>
      <c r="G15">
        <v>192.689</v>
      </c>
      <c r="H15">
        <v>165.835</v>
      </c>
      <c r="I15">
        <v>145.498</v>
      </c>
      <c r="J15">
        <v>129.604</v>
      </c>
      <c r="K15">
        <v>116.899</v>
      </c>
    </row>
    <row r="16" spans="1:11" ht="10.5">
      <c r="A16">
        <v>1500</v>
      </c>
      <c r="B16">
        <v>966.443</v>
      </c>
      <c r="C16">
        <v>627.121</v>
      </c>
      <c r="D16">
        <v>389.02</v>
      </c>
      <c r="E16">
        <v>313.796</v>
      </c>
      <c r="F16">
        <v>251.138</v>
      </c>
      <c r="G16">
        <v>204.8</v>
      </c>
      <c r="H16">
        <v>176.772</v>
      </c>
      <c r="I16">
        <v>155.142</v>
      </c>
      <c r="J16">
        <v>138.552</v>
      </c>
      <c r="K16">
        <v>124.976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N20" sqref="N20"/>
    </sheetView>
  </sheetViews>
  <sheetFormatPr defaultColWidth="9.33203125" defaultRowHeight="10.5"/>
  <sheetData>
    <row r="1" spans="1:13" ht="10.5">
      <c r="A1" s="1"/>
      <c r="B1" s="1">
        <v>10</v>
      </c>
      <c r="C1" s="1">
        <v>20</v>
      </c>
      <c r="D1" s="1">
        <f>C1+10</f>
        <v>30</v>
      </c>
      <c r="E1" s="1">
        <f aca="true" t="shared" si="0" ref="E1:M1">D1+10</f>
        <v>40</v>
      </c>
      <c r="F1" s="1">
        <f t="shared" si="0"/>
        <v>50</v>
      </c>
      <c r="G1" s="1">
        <f t="shared" si="0"/>
        <v>60</v>
      </c>
      <c r="H1" s="1">
        <f t="shared" si="0"/>
        <v>70</v>
      </c>
      <c r="I1" s="1">
        <f t="shared" si="0"/>
        <v>80</v>
      </c>
      <c r="J1" s="1">
        <f t="shared" si="0"/>
        <v>90</v>
      </c>
      <c r="K1" s="1">
        <f t="shared" si="0"/>
        <v>100</v>
      </c>
      <c r="L1" s="1"/>
      <c r="M1" s="1"/>
    </row>
    <row r="2" spans="1:13" ht="10.5">
      <c r="A2" s="1">
        <v>100</v>
      </c>
      <c r="B2" s="2">
        <f>(1000000/$B$1)*A2/(1000*1000)*8</f>
        <v>80</v>
      </c>
      <c r="C2" s="2">
        <f>(1000000/$C$1)*A2/(1000*1000)*8</f>
        <v>40</v>
      </c>
      <c r="D2" s="2">
        <f>(1000000/$D$1)*A2/(1000*1000)*8</f>
        <v>26.666666666666668</v>
      </c>
      <c r="E2" s="2">
        <f>(1000000/$E$1)*A2/(1000*1000)*8</f>
        <v>20</v>
      </c>
      <c r="F2" s="2">
        <f>(1000000/$F$1)*A2/(1000*1000)*8</f>
        <v>16</v>
      </c>
      <c r="G2" s="2">
        <f>(1000000/$G$1)*A2/(1000*1000)*8</f>
        <v>13.333333333333334</v>
      </c>
      <c r="H2" s="2">
        <f>(1000000/$H$1)*A2/(1000*1000)*8</f>
        <v>11.428571428571429</v>
      </c>
      <c r="I2" s="2">
        <f>(1000000/$I$1)*A2/(1000*1000)*8</f>
        <v>10</v>
      </c>
      <c r="J2" s="2">
        <f>(1000000/$J$1)*A2/(1000*1000)*8</f>
        <v>8.88888888888889</v>
      </c>
      <c r="K2" s="2">
        <f>(1000000/$K$1)*A2/(1000*1000)*8</f>
        <v>8</v>
      </c>
      <c r="L2" s="2"/>
      <c r="M2" s="2"/>
    </row>
    <row r="3" spans="1:13" ht="10.5">
      <c r="A3" s="1">
        <v>200</v>
      </c>
      <c r="B3" s="2">
        <f aca="true" t="shared" si="1" ref="B3:B16">(1000000/$B$1)*A3/(1000*1000)*8</f>
        <v>160</v>
      </c>
      <c r="C3" s="2">
        <f aca="true" t="shared" si="2" ref="C3:C16">(1000000/$C$1)*A3/(1000*1000)*8</f>
        <v>80</v>
      </c>
      <c r="D3" s="2">
        <f aca="true" t="shared" si="3" ref="D3:D16">(1000000/$D$1)*A3/(1000*1000)*8</f>
        <v>53.333333333333336</v>
      </c>
      <c r="E3" s="2">
        <f aca="true" t="shared" si="4" ref="E3:E16">(1000000/$E$1)*A3/(1000*1000)*8</f>
        <v>40</v>
      </c>
      <c r="F3" s="2">
        <f aca="true" t="shared" si="5" ref="F3:F16">(1000000/$F$1)*A3/(1000*1000)*8</f>
        <v>32</v>
      </c>
      <c r="G3" s="2">
        <f aca="true" t="shared" si="6" ref="G3:G16">(1000000/$G$1)*A3/(1000*1000)*8</f>
        <v>26.666666666666668</v>
      </c>
      <c r="H3" s="2">
        <f aca="true" t="shared" si="7" ref="H3:H16">(1000000/$H$1)*A3/(1000*1000)*8</f>
        <v>22.857142857142858</v>
      </c>
      <c r="I3" s="2">
        <f aca="true" t="shared" si="8" ref="I3:I16">(1000000/$I$1)*A3/(1000*1000)*8</f>
        <v>20</v>
      </c>
      <c r="J3" s="2">
        <f aca="true" t="shared" si="9" ref="J3:J16">(1000000/$J$1)*A3/(1000*1000)*8</f>
        <v>17.77777777777778</v>
      </c>
      <c r="K3" s="2">
        <f aca="true" t="shared" si="10" ref="K3:K16">(1000000/$K$1)*A3/(1000*1000)*8</f>
        <v>16</v>
      </c>
      <c r="L3" s="2"/>
      <c r="M3" s="2"/>
    </row>
    <row r="4" spans="1:13" ht="10.5">
      <c r="A4" s="1">
        <f>A3+100</f>
        <v>300</v>
      </c>
      <c r="B4" s="2">
        <f t="shared" si="1"/>
        <v>240</v>
      </c>
      <c r="C4" s="2">
        <f t="shared" si="2"/>
        <v>120</v>
      </c>
      <c r="D4" s="2">
        <f t="shared" si="3"/>
        <v>80</v>
      </c>
      <c r="E4" s="2">
        <f t="shared" si="4"/>
        <v>60</v>
      </c>
      <c r="F4" s="2">
        <f t="shared" si="5"/>
        <v>48</v>
      </c>
      <c r="G4" s="2">
        <f t="shared" si="6"/>
        <v>40</v>
      </c>
      <c r="H4" s="2">
        <f t="shared" si="7"/>
        <v>34.285714285714285</v>
      </c>
      <c r="I4" s="2">
        <f t="shared" si="8"/>
        <v>30</v>
      </c>
      <c r="J4" s="2">
        <f t="shared" si="9"/>
        <v>26.666666666666668</v>
      </c>
      <c r="K4" s="2">
        <f t="shared" si="10"/>
        <v>24</v>
      </c>
      <c r="L4" s="2"/>
      <c r="M4" s="2"/>
    </row>
    <row r="5" spans="1:13" ht="10.5">
      <c r="A5" s="1">
        <f aca="true" t="shared" si="11" ref="A5:A16">A4+100</f>
        <v>400</v>
      </c>
      <c r="B5" s="2">
        <f t="shared" si="1"/>
        <v>320</v>
      </c>
      <c r="C5" s="2">
        <f t="shared" si="2"/>
        <v>160</v>
      </c>
      <c r="D5" s="2">
        <f t="shared" si="3"/>
        <v>106.66666666666667</v>
      </c>
      <c r="E5" s="2">
        <f t="shared" si="4"/>
        <v>80</v>
      </c>
      <c r="F5" s="2">
        <f t="shared" si="5"/>
        <v>64</v>
      </c>
      <c r="G5" s="2">
        <f t="shared" si="6"/>
        <v>53.333333333333336</v>
      </c>
      <c r="H5" s="2">
        <f t="shared" si="7"/>
        <v>45.714285714285715</v>
      </c>
      <c r="I5" s="2">
        <f t="shared" si="8"/>
        <v>40</v>
      </c>
      <c r="J5" s="2">
        <f t="shared" si="9"/>
        <v>35.55555555555556</v>
      </c>
      <c r="K5" s="2">
        <f t="shared" si="10"/>
        <v>32</v>
      </c>
      <c r="L5" s="2"/>
      <c r="M5" s="2"/>
    </row>
    <row r="6" spans="1:13" ht="10.5">
      <c r="A6" s="1">
        <f t="shared" si="11"/>
        <v>500</v>
      </c>
      <c r="B6" s="2">
        <f t="shared" si="1"/>
        <v>400</v>
      </c>
      <c r="C6" s="2">
        <f t="shared" si="2"/>
        <v>200</v>
      </c>
      <c r="D6" s="2">
        <f t="shared" si="3"/>
        <v>133.33333333333334</v>
      </c>
      <c r="E6" s="2">
        <f t="shared" si="4"/>
        <v>100</v>
      </c>
      <c r="F6" s="2">
        <f t="shared" si="5"/>
        <v>80</v>
      </c>
      <c r="G6" s="2">
        <f t="shared" si="6"/>
        <v>66.66666666666667</v>
      </c>
      <c r="H6" s="2">
        <f t="shared" si="7"/>
        <v>57.14285714285714</v>
      </c>
      <c r="I6" s="2">
        <f t="shared" si="8"/>
        <v>50</v>
      </c>
      <c r="J6" s="2">
        <f t="shared" si="9"/>
        <v>44.44444444444445</v>
      </c>
      <c r="K6" s="2">
        <f t="shared" si="10"/>
        <v>40</v>
      </c>
      <c r="L6" s="2"/>
      <c r="M6" s="2"/>
    </row>
    <row r="7" spans="1:13" ht="10.5">
      <c r="A7" s="1">
        <f t="shared" si="11"/>
        <v>600</v>
      </c>
      <c r="B7" s="2">
        <f t="shared" si="1"/>
        <v>480</v>
      </c>
      <c r="C7" s="2">
        <f t="shared" si="2"/>
        <v>240</v>
      </c>
      <c r="D7" s="2">
        <f t="shared" si="3"/>
        <v>160</v>
      </c>
      <c r="E7" s="2">
        <f t="shared" si="4"/>
        <v>120</v>
      </c>
      <c r="F7" s="2">
        <f t="shared" si="5"/>
        <v>96</v>
      </c>
      <c r="G7" s="2">
        <f t="shared" si="6"/>
        <v>80</v>
      </c>
      <c r="H7" s="2">
        <f t="shared" si="7"/>
        <v>68.57142857142857</v>
      </c>
      <c r="I7" s="2">
        <f t="shared" si="8"/>
        <v>60</v>
      </c>
      <c r="J7" s="2">
        <f t="shared" si="9"/>
        <v>53.333333333333336</v>
      </c>
      <c r="K7" s="2">
        <f t="shared" si="10"/>
        <v>48</v>
      </c>
      <c r="L7" s="2"/>
      <c r="M7" s="2"/>
    </row>
    <row r="8" spans="1:13" ht="10.5">
      <c r="A8" s="1">
        <f t="shared" si="11"/>
        <v>700</v>
      </c>
      <c r="B8" s="2">
        <f t="shared" si="1"/>
        <v>560</v>
      </c>
      <c r="C8" s="2">
        <f t="shared" si="2"/>
        <v>280</v>
      </c>
      <c r="D8" s="2">
        <f t="shared" si="3"/>
        <v>186.66666666666669</v>
      </c>
      <c r="E8" s="2">
        <f t="shared" si="4"/>
        <v>140</v>
      </c>
      <c r="F8" s="2">
        <f t="shared" si="5"/>
        <v>112</v>
      </c>
      <c r="G8" s="2">
        <f t="shared" si="6"/>
        <v>93.33333333333334</v>
      </c>
      <c r="H8" s="2">
        <f t="shared" si="7"/>
        <v>80</v>
      </c>
      <c r="I8" s="2">
        <f t="shared" si="8"/>
        <v>70</v>
      </c>
      <c r="J8" s="2">
        <f t="shared" si="9"/>
        <v>62.22222222222222</v>
      </c>
      <c r="K8" s="2">
        <f t="shared" si="10"/>
        <v>56</v>
      </c>
      <c r="L8" s="2"/>
      <c r="M8" s="2"/>
    </row>
    <row r="9" spans="1:13" ht="10.5">
      <c r="A9" s="1">
        <f t="shared" si="11"/>
        <v>800</v>
      </c>
      <c r="B9" s="2">
        <f t="shared" si="1"/>
        <v>640</v>
      </c>
      <c r="C9" s="2">
        <f t="shared" si="2"/>
        <v>320</v>
      </c>
      <c r="D9" s="2">
        <f t="shared" si="3"/>
        <v>213.33333333333334</v>
      </c>
      <c r="E9" s="2">
        <f t="shared" si="4"/>
        <v>160</v>
      </c>
      <c r="F9" s="2">
        <f t="shared" si="5"/>
        <v>128</v>
      </c>
      <c r="G9" s="2">
        <f t="shared" si="6"/>
        <v>106.66666666666667</v>
      </c>
      <c r="H9" s="2">
        <f t="shared" si="7"/>
        <v>91.42857142857143</v>
      </c>
      <c r="I9" s="2">
        <f t="shared" si="8"/>
        <v>80</v>
      </c>
      <c r="J9" s="2">
        <f t="shared" si="9"/>
        <v>71.11111111111111</v>
      </c>
      <c r="K9" s="2">
        <f t="shared" si="10"/>
        <v>64</v>
      </c>
      <c r="L9" s="2"/>
      <c r="M9" s="2"/>
    </row>
    <row r="10" spans="1:13" ht="10.5">
      <c r="A10" s="1">
        <f t="shared" si="11"/>
        <v>900</v>
      </c>
      <c r="B10" s="2">
        <f t="shared" si="1"/>
        <v>720</v>
      </c>
      <c r="C10" s="2">
        <f t="shared" si="2"/>
        <v>360</v>
      </c>
      <c r="D10" s="2">
        <f t="shared" si="3"/>
        <v>240.00000000000003</v>
      </c>
      <c r="E10" s="2">
        <f t="shared" si="4"/>
        <v>180</v>
      </c>
      <c r="F10" s="2">
        <f t="shared" si="5"/>
        <v>144</v>
      </c>
      <c r="G10" s="2">
        <f t="shared" si="6"/>
        <v>120.00000000000001</v>
      </c>
      <c r="H10" s="2">
        <f t="shared" si="7"/>
        <v>102.85714285714286</v>
      </c>
      <c r="I10" s="2">
        <f t="shared" si="8"/>
        <v>90</v>
      </c>
      <c r="J10" s="2">
        <f t="shared" si="9"/>
        <v>80</v>
      </c>
      <c r="K10" s="2">
        <f t="shared" si="10"/>
        <v>72</v>
      </c>
      <c r="L10" s="2"/>
      <c r="M10" s="2"/>
    </row>
    <row r="11" spans="1:13" ht="10.5">
      <c r="A11" s="1">
        <f t="shared" si="11"/>
        <v>1000</v>
      </c>
      <c r="B11" s="2">
        <f t="shared" si="1"/>
        <v>800</v>
      </c>
      <c r="C11" s="2">
        <f t="shared" si="2"/>
        <v>400</v>
      </c>
      <c r="D11" s="2">
        <f t="shared" si="3"/>
        <v>266.6666666666667</v>
      </c>
      <c r="E11" s="2">
        <f t="shared" si="4"/>
        <v>200</v>
      </c>
      <c r="F11" s="2">
        <f t="shared" si="5"/>
        <v>160</v>
      </c>
      <c r="G11" s="2">
        <f t="shared" si="6"/>
        <v>133.33333333333334</v>
      </c>
      <c r="H11" s="2">
        <f t="shared" si="7"/>
        <v>114.28571428571428</v>
      </c>
      <c r="I11" s="2">
        <f t="shared" si="8"/>
        <v>100</v>
      </c>
      <c r="J11" s="2">
        <f t="shared" si="9"/>
        <v>88.8888888888889</v>
      </c>
      <c r="K11" s="2">
        <f t="shared" si="10"/>
        <v>80</v>
      </c>
      <c r="L11" s="2"/>
      <c r="M11" s="2"/>
    </row>
    <row r="12" spans="1:13" ht="10.5">
      <c r="A12" s="1">
        <f t="shared" si="11"/>
        <v>1100</v>
      </c>
      <c r="B12" s="2">
        <f t="shared" si="1"/>
        <v>880</v>
      </c>
      <c r="C12" s="2">
        <f t="shared" si="2"/>
        <v>440</v>
      </c>
      <c r="D12" s="2">
        <f t="shared" si="3"/>
        <v>293.33333333333337</v>
      </c>
      <c r="E12" s="2">
        <f t="shared" si="4"/>
        <v>220</v>
      </c>
      <c r="F12" s="2">
        <f t="shared" si="5"/>
        <v>176</v>
      </c>
      <c r="G12" s="2">
        <f t="shared" si="6"/>
        <v>146.66666666666669</v>
      </c>
      <c r="H12" s="2">
        <f t="shared" si="7"/>
        <v>125.71428571428572</v>
      </c>
      <c r="I12" s="2">
        <f t="shared" si="8"/>
        <v>110</v>
      </c>
      <c r="J12" s="2">
        <f t="shared" si="9"/>
        <v>97.77777777777777</v>
      </c>
      <c r="K12" s="2">
        <f t="shared" si="10"/>
        <v>88</v>
      </c>
      <c r="L12" s="2"/>
      <c r="M12" s="2"/>
    </row>
    <row r="13" spans="1:13" ht="10.5">
      <c r="A13" s="1">
        <f t="shared" si="11"/>
        <v>1200</v>
      </c>
      <c r="B13" s="2">
        <f t="shared" si="1"/>
        <v>960</v>
      </c>
      <c r="C13" s="2">
        <f t="shared" si="2"/>
        <v>480</v>
      </c>
      <c r="D13" s="2">
        <f t="shared" si="3"/>
        <v>320</v>
      </c>
      <c r="E13" s="2">
        <f t="shared" si="4"/>
        <v>240</v>
      </c>
      <c r="F13" s="2">
        <f t="shared" si="5"/>
        <v>192</v>
      </c>
      <c r="G13" s="2">
        <f t="shared" si="6"/>
        <v>160</v>
      </c>
      <c r="H13" s="2">
        <f t="shared" si="7"/>
        <v>137.14285714285714</v>
      </c>
      <c r="I13" s="2">
        <f t="shared" si="8"/>
        <v>120</v>
      </c>
      <c r="J13" s="2">
        <f t="shared" si="9"/>
        <v>106.66666666666667</v>
      </c>
      <c r="K13" s="2">
        <f t="shared" si="10"/>
        <v>96</v>
      </c>
      <c r="L13" s="2"/>
      <c r="M13" s="2"/>
    </row>
    <row r="14" spans="1:13" ht="10.5">
      <c r="A14" s="1">
        <f t="shared" si="11"/>
        <v>1300</v>
      </c>
      <c r="B14" s="2">
        <f t="shared" si="1"/>
        <v>1040</v>
      </c>
      <c r="C14" s="2">
        <f t="shared" si="2"/>
        <v>520</v>
      </c>
      <c r="D14" s="2">
        <f t="shared" si="3"/>
        <v>346.6666666666667</v>
      </c>
      <c r="E14" s="2">
        <f t="shared" si="4"/>
        <v>260</v>
      </c>
      <c r="F14" s="2">
        <f t="shared" si="5"/>
        <v>208</v>
      </c>
      <c r="G14" s="2">
        <f t="shared" si="6"/>
        <v>173.33333333333334</v>
      </c>
      <c r="H14" s="2">
        <f t="shared" si="7"/>
        <v>148.57142857142856</v>
      </c>
      <c r="I14" s="2">
        <f t="shared" si="8"/>
        <v>130</v>
      </c>
      <c r="J14" s="2">
        <f t="shared" si="9"/>
        <v>115.55555555555556</v>
      </c>
      <c r="K14" s="2">
        <f t="shared" si="10"/>
        <v>104</v>
      </c>
      <c r="L14" s="2"/>
      <c r="M14" s="2"/>
    </row>
    <row r="15" spans="1:13" ht="10.5">
      <c r="A15" s="1">
        <f t="shared" si="11"/>
        <v>1400</v>
      </c>
      <c r="B15" s="2">
        <f t="shared" si="1"/>
        <v>1120</v>
      </c>
      <c r="C15" s="2">
        <f t="shared" si="2"/>
        <v>560</v>
      </c>
      <c r="D15" s="2">
        <f t="shared" si="3"/>
        <v>373.33333333333337</v>
      </c>
      <c r="E15" s="2">
        <f t="shared" si="4"/>
        <v>280</v>
      </c>
      <c r="F15" s="2">
        <f t="shared" si="5"/>
        <v>224</v>
      </c>
      <c r="G15" s="2">
        <f t="shared" si="6"/>
        <v>186.66666666666669</v>
      </c>
      <c r="H15" s="2">
        <f t="shared" si="7"/>
        <v>160</v>
      </c>
      <c r="I15" s="2">
        <f t="shared" si="8"/>
        <v>140</v>
      </c>
      <c r="J15" s="2">
        <f t="shared" si="9"/>
        <v>124.44444444444444</v>
      </c>
      <c r="K15" s="2">
        <f t="shared" si="10"/>
        <v>112</v>
      </c>
      <c r="L15" s="2"/>
      <c r="M15" s="2"/>
    </row>
    <row r="16" spans="1:13" ht="10.5">
      <c r="A16" s="1">
        <f t="shared" si="11"/>
        <v>1500</v>
      </c>
      <c r="B16" s="2">
        <f t="shared" si="1"/>
        <v>1200</v>
      </c>
      <c r="C16" s="2">
        <f t="shared" si="2"/>
        <v>600</v>
      </c>
      <c r="D16" s="2">
        <f t="shared" si="3"/>
        <v>400</v>
      </c>
      <c r="E16" s="2">
        <f t="shared" si="4"/>
        <v>300</v>
      </c>
      <c r="F16" s="2">
        <f t="shared" si="5"/>
        <v>240</v>
      </c>
      <c r="G16" s="2">
        <f t="shared" si="6"/>
        <v>200</v>
      </c>
      <c r="H16" s="2">
        <f t="shared" si="7"/>
        <v>171.42857142857144</v>
      </c>
      <c r="I16" s="2">
        <f t="shared" si="8"/>
        <v>150</v>
      </c>
      <c r="J16" s="2">
        <f t="shared" si="9"/>
        <v>133.33333333333331</v>
      </c>
      <c r="K16" s="2">
        <f t="shared" si="10"/>
        <v>120</v>
      </c>
      <c r="L16" s="2"/>
      <c r="M16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M24" sqref="M24"/>
    </sheetView>
  </sheetViews>
  <sheetFormatPr defaultColWidth="9.33203125" defaultRowHeight="10.5"/>
  <sheetData>
    <row r="1" spans="2:11" ht="10.5">
      <c r="B1">
        <f>theory!B1</f>
        <v>10</v>
      </c>
      <c r="C1">
        <f>theory!C1</f>
        <v>20</v>
      </c>
      <c r="D1">
        <f>theory!D1</f>
        <v>30</v>
      </c>
      <c r="E1">
        <f>theory!E1</f>
        <v>40</v>
      </c>
      <c r="F1">
        <f>theory!F1</f>
        <v>50</v>
      </c>
      <c r="G1">
        <f>theory!G1</f>
        <v>60</v>
      </c>
      <c r="H1">
        <f>theory!H1</f>
        <v>70</v>
      </c>
      <c r="I1">
        <f>theory!I1</f>
        <v>80</v>
      </c>
      <c r="J1">
        <f>theory!J1</f>
        <v>90</v>
      </c>
      <c r="K1">
        <f>theory!K1</f>
        <v>100</v>
      </c>
    </row>
    <row r="2" spans="1:11" ht="10.5">
      <c r="A2">
        <f>theory!A2</f>
        <v>100</v>
      </c>
      <c r="B2" s="3">
        <f>recv_wire_rate!B2-theory!B2</f>
        <v>52.879999999999995</v>
      </c>
      <c r="C2" s="3">
        <f>recv_wire_rate!C2-theory!C2</f>
        <v>23.130000000000003</v>
      </c>
      <c r="D2" s="3">
        <f>recv_wire_rate!D2-theory!D2</f>
        <v>17.79733333333333</v>
      </c>
      <c r="E2" s="3">
        <f>recv_wire_rate!E2-theory!E2</f>
        <v>12.616999999999997</v>
      </c>
      <c r="F2" s="3">
        <f>recv_wire_rate!F2-theory!F2</f>
        <v>10.614</v>
      </c>
      <c r="G2" s="3">
        <f>recv_wire_rate!G2-theory!G2</f>
        <v>8.827666666666667</v>
      </c>
      <c r="H2" s="3">
        <f>recv_wire_rate!H2-theory!H2</f>
        <v>7.437428571428571</v>
      </c>
      <c r="I2" s="3">
        <f>recv_wire_rate!I2-theory!I2</f>
        <v>6.5489999999999995</v>
      </c>
      <c r="J2" s="3">
        <f>recv_wire_rate!J2-theory!J2</f>
        <v>5.84911111111111</v>
      </c>
      <c r="K2" s="3">
        <f>recv_wire_rate!K2-theory!K2</f>
        <v>5.287000000000001</v>
      </c>
    </row>
    <row r="3" spans="1:11" ht="10.5">
      <c r="A3">
        <f>theory!A3</f>
        <v>200</v>
      </c>
      <c r="B3" s="3">
        <f>recv_wire_rate!B3-theory!B3</f>
        <v>52.864000000000004</v>
      </c>
      <c r="C3" s="3">
        <f>recv_wire_rate!C3-theory!C3</f>
        <v>20.700000000000003</v>
      </c>
      <c r="D3" s="3">
        <f>recv_wire_rate!D3-theory!D3</f>
        <v>17.839666666666666</v>
      </c>
      <c r="E3" s="3">
        <f>recv_wire_rate!E3-theory!E3</f>
        <v>12.255000000000003</v>
      </c>
      <c r="F3" s="3">
        <f>recv_wire_rate!F3-theory!F3</f>
        <v>10.652999999999999</v>
      </c>
      <c r="G3" s="3">
        <f>recv_wire_rate!G3-theory!G3</f>
        <v>8.845333333333333</v>
      </c>
      <c r="H3" s="3">
        <f>recv_wire_rate!H3-theory!H3</f>
        <v>7.3718571428571416</v>
      </c>
      <c r="I3" s="3">
        <f>recv_wire_rate!I3-theory!I3</f>
        <v>6.518000000000001</v>
      </c>
      <c r="J3" s="3">
        <f>recv_wire_rate!J3-theory!J3</f>
        <v>5.831222222222223</v>
      </c>
      <c r="K3" s="3">
        <f>recv_wire_rate!K3-theory!K3</f>
        <v>5.285</v>
      </c>
    </row>
    <row r="4" spans="1:11" ht="10.5">
      <c r="A4">
        <f>theory!A4</f>
        <v>300</v>
      </c>
      <c r="B4" s="3">
        <f>recv_wire_rate!B4-theory!B4</f>
        <v>51.952999999999975</v>
      </c>
      <c r="C4" s="3">
        <f>recv_wire_rate!C4-theory!C4</f>
        <v>18.49199999999999</v>
      </c>
      <c r="D4" s="3">
        <f>recv_wire_rate!D4-theory!D4</f>
        <v>18.015</v>
      </c>
      <c r="E4" s="3">
        <f>recv_wire_rate!E4-theory!E4</f>
        <v>11.906000000000006</v>
      </c>
      <c r="F4" s="3">
        <f>recv_wire_rate!F4-theory!F4</f>
        <v>10.688000000000002</v>
      </c>
      <c r="G4" s="3">
        <f>recv_wire_rate!G4-theory!G4</f>
        <v>8.863999999999997</v>
      </c>
      <c r="H4" s="3">
        <f>recv_wire_rate!H4-theory!H4</f>
        <v>7.310285714285712</v>
      </c>
      <c r="I4" s="3">
        <f>recv_wire_rate!I4-theory!I4</f>
        <v>6.485999999999997</v>
      </c>
      <c r="J4" s="3">
        <f>recv_wire_rate!J4-theory!J4</f>
        <v>5.802333333333333</v>
      </c>
      <c r="K4" s="3">
        <f>recv_wire_rate!K4-theory!K4</f>
        <v>5.291</v>
      </c>
    </row>
    <row r="5" spans="1:11" ht="10.5">
      <c r="A5">
        <f>theory!A5</f>
        <v>400</v>
      </c>
      <c r="B5" s="3">
        <f>recv_wire_rate!B5-theory!B5</f>
        <v>52.428</v>
      </c>
      <c r="C5" s="3">
        <f>recv_wire_rate!C5-theory!C5</f>
        <v>16.75800000000001</v>
      </c>
      <c r="D5" s="3">
        <f>recv_wire_rate!D5-theory!D5</f>
        <v>17.990333333333325</v>
      </c>
      <c r="E5" s="3">
        <f>recv_wire_rate!E5-theory!E5</f>
        <v>11.456000000000003</v>
      </c>
      <c r="F5" s="3">
        <f>recv_wire_rate!F5-theory!F5</f>
        <v>10.725999999999999</v>
      </c>
      <c r="G5" s="3">
        <f>recv_wire_rate!G5-theory!G5</f>
        <v>8.882666666666665</v>
      </c>
      <c r="H5" s="3">
        <f>recv_wire_rate!H5-theory!H5</f>
        <v>7.598714285714287</v>
      </c>
      <c r="I5" s="3">
        <f>recv_wire_rate!I5-theory!I5</f>
        <v>6.411999999999999</v>
      </c>
      <c r="J5" s="3">
        <f>recv_wire_rate!J5-theory!J5</f>
        <v>5.801444444444442</v>
      </c>
      <c r="K5" s="3">
        <f>recv_wire_rate!K5-theory!K5</f>
        <v>5.261000000000003</v>
      </c>
    </row>
    <row r="6" spans="1:11" ht="10.5">
      <c r="A6">
        <f>theory!A6</f>
        <v>500</v>
      </c>
      <c r="B6" s="3">
        <f>recv_wire_rate!B6-theory!B6</f>
        <v>-0.03500000000002501</v>
      </c>
      <c r="C6" s="3">
        <f>recv_wire_rate!C6-theory!C6</f>
        <v>14.435000000000002</v>
      </c>
      <c r="D6" s="3">
        <f>recv_wire_rate!D6-theory!D6</f>
        <v>18.06966666666665</v>
      </c>
      <c r="E6" s="3">
        <f>recv_wire_rate!E6-theory!E6</f>
        <v>11.099999999999994</v>
      </c>
      <c r="F6" s="3">
        <f>recv_wire_rate!F6-theory!F6</f>
        <v>10.760999999999996</v>
      </c>
      <c r="G6" s="3">
        <f>recv_wire_rate!G6-theory!G6</f>
        <v>8.894333333333336</v>
      </c>
      <c r="H6" s="3">
        <f>recv_wire_rate!H6-theory!H6</f>
        <v>7.630142857142857</v>
      </c>
      <c r="I6" s="3">
        <f>recv_wire_rate!I6-theory!I6</f>
        <v>6.375999999999998</v>
      </c>
      <c r="J6" s="3">
        <f>recv_wire_rate!J6-theory!J6</f>
        <v>5.792555555555552</v>
      </c>
      <c r="K6" s="3">
        <f>recv_wire_rate!K6-theory!K6</f>
        <v>5.265000000000001</v>
      </c>
    </row>
    <row r="7" spans="1:11" ht="10.5">
      <c r="A7">
        <f>theory!A7</f>
        <v>600</v>
      </c>
      <c r="B7" s="3">
        <f>recv_wire_rate!B7-theory!B7</f>
        <v>52.00199999999995</v>
      </c>
      <c r="C7" s="3">
        <f>recv_wire_rate!C7-theory!C7</f>
        <v>12.451999999999998</v>
      </c>
      <c r="D7" s="3">
        <f>recv_wire_rate!D7-theory!D7</f>
        <v>18.06899999999999</v>
      </c>
      <c r="E7" s="3">
        <f>recv_wire_rate!E7-theory!E7</f>
        <v>10.556000000000012</v>
      </c>
      <c r="F7" s="3">
        <f>recv_wire_rate!F7-theory!F7</f>
        <v>10.799000000000007</v>
      </c>
      <c r="G7" s="3">
        <f>recv_wire_rate!G7-theory!G7</f>
        <v>8.911000000000001</v>
      </c>
      <c r="H7" s="3">
        <f>recv_wire_rate!H7-theory!H7</f>
        <v>7.640571428571434</v>
      </c>
      <c r="I7" s="3">
        <f>recv_wire_rate!I7-theory!I7</f>
        <v>6.320999999999998</v>
      </c>
      <c r="J7" s="3">
        <f>recv_wire_rate!J7-theory!J7</f>
        <v>5.762666666666661</v>
      </c>
      <c r="K7" s="3">
        <f>recv_wire_rate!K7-theory!K7</f>
        <v>5.262999999999998</v>
      </c>
    </row>
    <row r="8" spans="1:11" ht="10.5">
      <c r="A8">
        <f>theory!A8</f>
        <v>700</v>
      </c>
      <c r="B8" s="3">
        <f>recv_wire_rate!B8-theory!B8</f>
        <v>-13.29600000000005</v>
      </c>
      <c r="C8" s="3">
        <f>recv_wire_rate!C8-theory!C8</f>
        <v>10.16500000000002</v>
      </c>
      <c r="D8" s="3">
        <f>recv_wire_rate!D8-theory!D8</f>
        <v>18.214333333333315</v>
      </c>
      <c r="E8" s="3">
        <f>recv_wire_rate!E8-theory!E8</f>
        <v>10.163000000000011</v>
      </c>
      <c r="F8" s="3">
        <f>recv_wire_rate!F8-theory!F8</f>
        <v>10.716999999999999</v>
      </c>
      <c r="G8" s="3">
        <f>recv_wire_rate!G8-theory!G8</f>
        <v>8.925666666666658</v>
      </c>
      <c r="H8" s="3">
        <f>recv_wire_rate!H8-theory!H8</f>
        <v>7.641999999999996</v>
      </c>
      <c r="I8" s="3">
        <f>recv_wire_rate!I8-theory!I8</f>
        <v>6.236999999999995</v>
      </c>
      <c r="J8" s="3">
        <f>recv_wire_rate!J8-theory!J8</f>
        <v>5.747777777777777</v>
      </c>
      <c r="K8" s="3">
        <f>recv_wire_rate!K8-theory!K8</f>
        <v>5.25</v>
      </c>
    </row>
    <row r="9" spans="1:11" ht="10.5">
      <c r="A9">
        <f>theory!A9</f>
        <v>800</v>
      </c>
      <c r="B9" s="3">
        <f>recv_wire_rate!B9-theory!B9</f>
        <v>51.278999999999996</v>
      </c>
      <c r="C9" s="3">
        <f>recv_wire_rate!C9-theory!C9</f>
        <v>7.596000000000004</v>
      </c>
      <c r="D9" s="3">
        <f>recv_wire_rate!D9-theory!D9</f>
        <v>10.39566666666667</v>
      </c>
      <c r="E9" s="3">
        <f>recv_wire_rate!E9-theory!E9</f>
        <v>9.682999999999993</v>
      </c>
      <c r="F9" s="3">
        <f>recv_wire_rate!F9-theory!F9</f>
        <v>10.846000000000004</v>
      </c>
      <c r="G9" s="3">
        <f>recv_wire_rate!G9-theory!G9</f>
        <v>8.935333333333332</v>
      </c>
      <c r="H9" s="3">
        <f>recv_wire_rate!H9-theory!H9</f>
        <v>7.533428571428573</v>
      </c>
      <c r="I9" s="3">
        <f>recv_wire_rate!I9-theory!I9</f>
        <v>6.218999999999994</v>
      </c>
      <c r="J9" s="3">
        <f>recv_wire_rate!J9-theory!J9</f>
        <v>5.683888888888887</v>
      </c>
      <c r="K9" s="3">
        <f>recv_wire_rate!K9-theory!K9</f>
        <v>5.248999999999995</v>
      </c>
    </row>
    <row r="10" spans="1:11" ht="10.5">
      <c r="A10">
        <f>theory!A10</f>
        <v>900</v>
      </c>
      <c r="B10" s="3">
        <f>recv_wire_rate!B10-theory!B10</f>
        <v>-34.59000000000003</v>
      </c>
      <c r="C10" s="3">
        <f>recv_wire_rate!C10-theory!C10</f>
        <v>5.3729999999999905</v>
      </c>
      <c r="D10" s="3">
        <f>recv_wire_rate!D10-theory!D10</f>
        <v>9.474999999999966</v>
      </c>
      <c r="E10" s="3">
        <f>recv_wire_rate!E10-theory!E10</f>
        <v>9.355999999999995</v>
      </c>
      <c r="F10" s="3">
        <f>recv_wire_rate!F10-theory!F10</f>
        <v>10.90100000000001</v>
      </c>
      <c r="G10" s="3">
        <f>recv_wire_rate!G10-theory!G10</f>
        <v>8.958999999999989</v>
      </c>
      <c r="H10" s="3">
        <f>recv_wire_rate!H10-theory!H10</f>
        <v>7.6948571428571455</v>
      </c>
      <c r="I10" s="3">
        <f>recv_wire_rate!I10-theory!I10</f>
        <v>6.174000000000007</v>
      </c>
      <c r="J10" s="3">
        <f>recv_wire_rate!J10-theory!J10</f>
        <v>5.668999999999997</v>
      </c>
      <c r="K10" s="3">
        <f>recv_wire_rate!K10-theory!K10</f>
        <v>5.259</v>
      </c>
    </row>
    <row r="11" spans="1:11" ht="10.5">
      <c r="A11">
        <f>theory!A11</f>
        <v>1000</v>
      </c>
      <c r="B11" s="3">
        <f>recv_wire_rate!B11-theory!B11</f>
        <v>51.013000000000034</v>
      </c>
      <c r="C11" s="3">
        <f>recv_wire_rate!C11-theory!C11</f>
        <v>1.1100000000000136</v>
      </c>
      <c r="D11" s="3">
        <f>recv_wire_rate!D11-theory!D11</f>
        <v>7.0003333333332876</v>
      </c>
      <c r="E11" s="3">
        <f>recv_wire_rate!E11-theory!E11</f>
        <v>8.162000000000006</v>
      </c>
      <c r="F11" s="3">
        <f>recv_wire_rate!F11-theory!F11</f>
        <v>10.901999999999987</v>
      </c>
      <c r="G11" s="3">
        <f>recv_wire_rate!G11-theory!G11</f>
        <v>8.989666666666665</v>
      </c>
      <c r="H11" s="3">
        <f>recv_wire_rate!H11-theory!H11</f>
        <v>6.458285714285722</v>
      </c>
      <c r="I11" s="3">
        <f>recv_wire_rate!I11-theory!I11</f>
        <v>6</v>
      </c>
      <c r="J11" s="3">
        <f>recv_wire_rate!J11-theory!J11</f>
        <v>5.461111111111094</v>
      </c>
      <c r="K11" s="3">
        <f>recv_wire_rate!K11-theory!K11</f>
        <v>5.093999999999994</v>
      </c>
    </row>
    <row r="12" spans="1:11" ht="10.5">
      <c r="A12">
        <f>theory!A12</f>
        <v>1100</v>
      </c>
      <c r="B12" s="3">
        <f>recv_wire_rate!B12-theory!B12</f>
        <v>-66.10900000000004</v>
      </c>
      <c r="C12" s="3">
        <f>recv_wire_rate!C12-theory!C12</f>
        <v>-2.1890000000000214</v>
      </c>
      <c r="D12" s="3">
        <f>recv_wire_rate!D12-theory!D12</f>
        <v>6.602666666666607</v>
      </c>
      <c r="E12" s="3">
        <f>recv_wire_rate!E12-theory!E12</f>
        <v>7.496000000000009</v>
      </c>
      <c r="F12" s="3">
        <f>recv_wire_rate!F12-theory!F12</f>
        <v>10.983000000000004</v>
      </c>
      <c r="G12" s="3">
        <f>recv_wire_rate!G12-theory!G12</f>
        <v>9.012333333333316</v>
      </c>
      <c r="H12" s="3">
        <f>recv_wire_rate!H12-theory!H12</f>
        <v>6.292714285714283</v>
      </c>
      <c r="I12" s="3">
        <f>recv_wire_rate!I12-theory!I12</f>
        <v>5.918999999999997</v>
      </c>
      <c r="J12" s="3">
        <f>recv_wire_rate!J12-theory!J12</f>
        <v>5.462222222222223</v>
      </c>
      <c r="K12" s="3">
        <f>recv_wire_rate!K12-theory!K12</f>
        <v>5.058000000000007</v>
      </c>
    </row>
    <row r="13" spans="1:11" ht="10.5">
      <c r="A13">
        <f>theory!A13</f>
        <v>1200</v>
      </c>
      <c r="B13" s="3">
        <f>recv_wire_rate!B13-theory!B13</f>
        <v>43.07000000000005</v>
      </c>
      <c r="C13" s="3">
        <f>recv_wire_rate!C13-theory!C13</f>
        <v>-4.7970000000000255</v>
      </c>
      <c r="D13" s="3">
        <f>recv_wire_rate!D13-theory!D13</f>
        <v>4.699000000000012</v>
      </c>
      <c r="E13" s="3">
        <f>recv_wire_rate!E13-theory!E13</f>
        <v>7.13900000000001</v>
      </c>
      <c r="F13" s="3">
        <f>recv_wire_rate!F13-theory!F13</f>
        <v>11.007000000000005</v>
      </c>
      <c r="G13" s="3">
        <f>recv_wire_rate!G13-theory!G13</f>
        <v>8.679000000000002</v>
      </c>
      <c r="H13" s="3">
        <f>recv_wire_rate!H13-theory!H13</f>
        <v>6.224142857142851</v>
      </c>
      <c r="I13" s="3">
        <f>recv_wire_rate!I13-theory!I13</f>
        <v>5.742999999999995</v>
      </c>
      <c r="J13" s="3">
        <f>recv_wire_rate!J13-theory!J13</f>
        <v>5.407333333333327</v>
      </c>
      <c r="K13" s="3">
        <f>recv_wire_rate!K13-theory!K13</f>
        <v>5.037000000000006</v>
      </c>
    </row>
    <row r="14" spans="1:11" ht="10.5">
      <c r="A14">
        <f>theory!A14</f>
        <v>1300</v>
      </c>
      <c r="B14" s="3">
        <f>recv_wire_rate!B14-theory!B14</f>
        <v>-124.90999999999997</v>
      </c>
      <c r="C14" s="3">
        <f>recv_wire_rate!C14-theory!C14</f>
        <v>-7.140999999999963</v>
      </c>
      <c r="D14" s="3">
        <f>recv_wire_rate!D14-theory!D14</f>
        <v>-3.105666666666707</v>
      </c>
      <c r="E14" s="3">
        <f>recv_wire_rate!E14-theory!E14</f>
        <v>5.913999999999987</v>
      </c>
      <c r="F14" s="3">
        <f>recv_wire_rate!F14-theory!F14</f>
        <v>11.028999999999996</v>
      </c>
      <c r="G14" s="3">
        <f>recv_wire_rate!G14-theory!G14</f>
        <v>6.332666666666654</v>
      </c>
      <c r="H14" s="3">
        <f>recv_wire_rate!H14-theory!H14</f>
        <v>5.92957142857145</v>
      </c>
      <c r="I14" s="3">
        <f>recv_wire_rate!I14-theory!I14</f>
        <v>6.724999999999994</v>
      </c>
      <c r="J14" s="3">
        <f>recv_wire_rate!J14-theory!J14</f>
        <v>5.318444444444438</v>
      </c>
      <c r="K14" s="3">
        <f>recv_wire_rate!K14-theory!K14</f>
        <v>4.9680000000000035</v>
      </c>
    </row>
    <row r="15" spans="1:11" ht="10.5">
      <c r="A15">
        <f>theory!A15</f>
        <v>1400</v>
      </c>
      <c r="B15" s="3">
        <f>recv_wire_rate!B15-theory!B15</f>
        <v>-116.32000000000005</v>
      </c>
      <c r="C15" s="3">
        <f>recv_wire_rate!C15-theory!C15</f>
        <v>-12.01400000000001</v>
      </c>
      <c r="D15" s="3">
        <f>recv_wire_rate!D15-theory!D15</f>
        <v>2.539666666666619</v>
      </c>
      <c r="E15" s="3">
        <f>recv_wire_rate!E15-theory!E15</f>
        <v>5.360000000000014</v>
      </c>
      <c r="F15" s="3">
        <f>recv_wire_rate!F15-theory!F15</f>
        <v>11.038999999999987</v>
      </c>
      <c r="G15" s="3">
        <f>recv_wire_rate!G15-theory!G15</f>
        <v>6.022333333333307</v>
      </c>
      <c r="H15" s="3">
        <f>recv_wire_rate!H15-theory!H15</f>
        <v>5.835000000000008</v>
      </c>
      <c r="I15" s="3">
        <f>recv_wire_rate!I15-theory!I15</f>
        <v>5.4979999999999905</v>
      </c>
      <c r="J15" s="3">
        <f>recv_wire_rate!J15-theory!J15</f>
        <v>5.1595555555555705</v>
      </c>
      <c r="K15" s="3">
        <f>recv_wire_rate!K15-theory!K15</f>
        <v>4.899000000000001</v>
      </c>
    </row>
    <row r="16" spans="1:11" ht="10.5">
      <c r="A16">
        <f>theory!A16</f>
        <v>1500</v>
      </c>
      <c r="B16" s="3">
        <f>recv_wire_rate!B16-theory!B16</f>
        <v>-233.55700000000002</v>
      </c>
      <c r="C16" s="3">
        <f>recv_wire_rate!C16-theory!C16</f>
        <v>27.12099999999998</v>
      </c>
      <c r="D16" s="3">
        <f>recv_wire_rate!D16-theory!D16</f>
        <v>-10.980000000000018</v>
      </c>
      <c r="E16" s="3">
        <f>recv_wire_rate!E16-theory!E16</f>
        <v>13.795999999999992</v>
      </c>
      <c r="F16" s="3">
        <f>recv_wire_rate!F16-theory!F16</f>
        <v>11.138000000000005</v>
      </c>
      <c r="G16" s="3">
        <f>recv_wire_rate!G16-theory!G16</f>
        <v>4.800000000000011</v>
      </c>
      <c r="H16" s="3">
        <f>recv_wire_rate!H16-theory!H16</f>
        <v>5.3434285714285465</v>
      </c>
      <c r="I16" s="3">
        <f>recv_wire_rate!I16-theory!I16</f>
        <v>5.141999999999996</v>
      </c>
      <c r="J16" s="3">
        <f>recv_wire_rate!J16-theory!J16</f>
        <v>5.218666666666678</v>
      </c>
      <c r="K16" s="3">
        <f>recv_wire_rate!K16-theory!K16</f>
        <v>4.975999999999999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2002-07-29T15:02:45Z</dcterms:created>
  <dcterms:modified xsi:type="dcterms:W3CDTF">2002-07-29T17:53:26Z</dcterms:modified>
  <cp:category/>
  <cp:version/>
  <cp:contentType/>
  <cp:contentStatus/>
</cp:coreProperties>
</file>